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hempfieldsd-my.sharepoint.com/personal/tammi_onuschak_hempfieldsd_org/Documents/Desktop/Interscholastic Athletic Opportunities/"/>
    </mc:Choice>
  </mc:AlternateContent>
  <xr:revisionPtr revIDLastSave="0" documentId="8_{10A4DF26-389C-4817-8EF7-3047A020D0D9}" xr6:coauthVersionLast="47" xr6:coauthVersionMax="47" xr10:uidLastSave="{00000000-0000-0000-0000-000000000000}"/>
  <bookViews>
    <workbookView xWindow="1065" yWindow="45" windowWidth="27480" windowHeight="14520" tabRatio="853"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c r="X14" i="6"/>
  <c r="P6135" i="13"/>
  <c r="K16" i="6"/>
  <c r="P4311" i="13" s="1"/>
  <c r="K17" i="6"/>
  <c r="P4322" i="13" s="1"/>
  <c r="K18" i="6"/>
  <c r="P4333" i="13"/>
  <c r="K19" i="6"/>
  <c r="P4344" i="13" s="1"/>
  <c r="K20" i="6"/>
  <c r="P4355" i="13" s="1"/>
  <c r="K21" i="6"/>
  <c r="P4366" i="13"/>
  <c r="K22" i="6"/>
  <c r="P4377" i="13"/>
  <c r="K23" i="6"/>
  <c r="P4388" i="13" s="1"/>
  <c r="K24" i="6"/>
  <c r="P4399" i="13" s="1"/>
  <c r="K25" i="6"/>
  <c r="P4410" i="13" s="1"/>
  <c r="K26" i="6"/>
  <c r="P4421" i="13"/>
  <c r="K27" i="6"/>
  <c r="P4432" i="13"/>
  <c r="K28" i="6"/>
  <c r="P4443" i="13" s="1"/>
  <c r="K29" i="6"/>
  <c r="P4454" i="13"/>
  <c r="K30" i="6"/>
  <c r="P4465" i="13" s="1"/>
  <c r="K31" i="6"/>
  <c r="P4476" i="13" s="1"/>
  <c r="K32" i="6"/>
  <c r="P4487" i="13" s="1"/>
  <c r="K33" i="6"/>
  <c r="P4498" i="13" s="1"/>
  <c r="K34" i="6"/>
  <c r="P4509" i="13"/>
  <c r="K35" i="6"/>
  <c r="P4520" i="13" s="1"/>
  <c r="K36" i="6"/>
  <c r="P4531" i="13" s="1"/>
  <c r="K37" i="6"/>
  <c r="P4542" i="13"/>
  <c r="K38" i="6"/>
  <c r="P4553" i="13"/>
  <c r="K39" i="6"/>
  <c r="P4564" i="13" s="1"/>
  <c r="K40" i="6"/>
  <c r="P4575" i="13" s="1"/>
  <c r="K41" i="6"/>
  <c r="P4586" i="13"/>
  <c r="K42" i="6"/>
  <c r="P4597" i="13" s="1"/>
  <c r="K43" i="6"/>
  <c r="P4608" i="13"/>
  <c r="K44" i="6"/>
  <c r="P4619" i="13" s="1"/>
  <c r="K45" i="6"/>
  <c r="P4630" i="13" s="1"/>
  <c r="K46" i="6"/>
  <c r="P4641" i="13"/>
  <c r="K47" i="6"/>
  <c r="P4652" i="13" s="1"/>
  <c r="K48" i="6"/>
  <c r="P4663" i="13" s="1"/>
  <c r="K49" i="6"/>
  <c r="P4674" i="13" s="1"/>
  <c r="K50" i="6"/>
  <c r="P4685" i="13"/>
  <c r="K51" i="6"/>
  <c r="P4696" i="13"/>
  <c r="K52" i="6"/>
  <c r="P4707" i="13" s="1"/>
  <c r="K53" i="6"/>
  <c r="P4718" i="13"/>
  <c r="K54" i="6"/>
  <c r="P4729" i="13" s="1"/>
  <c r="K55" i="6"/>
  <c r="P4740" i="13" s="1"/>
  <c r="K56" i="6"/>
  <c r="P4751" i="13" s="1"/>
  <c r="K57" i="6"/>
  <c r="P4762" i="13" s="1"/>
  <c r="K58" i="6"/>
  <c r="P4773" i="13"/>
  <c r="K59" i="6"/>
  <c r="P4784" i="13"/>
  <c r="K60" i="6"/>
  <c r="P4795" i="13" s="1"/>
  <c r="K61" i="6"/>
  <c r="P4806" i="13"/>
  <c r="K62" i="6"/>
  <c r="P4817" i="13" s="1"/>
  <c r="K63" i="6"/>
  <c r="P4828" i="13"/>
  <c r="K64" i="6"/>
  <c r="P4839" i="13" s="1"/>
  <c r="K65" i="6"/>
  <c r="P4850" i="13" s="1"/>
  <c r="K66" i="6"/>
  <c r="P4861" i="13"/>
  <c r="K67" i="6"/>
  <c r="P4872" i="13" s="1"/>
  <c r="K68" i="6"/>
  <c r="P4883" i="13" s="1"/>
  <c r="K69" i="6"/>
  <c r="P4894" i="13"/>
  <c r="K70" i="6"/>
  <c r="P4905" i="13"/>
  <c r="K71" i="6"/>
  <c r="P4916" i="13" s="1"/>
  <c r="K72" i="6"/>
  <c r="P4927" i="13" s="1"/>
  <c r="K73" i="6"/>
  <c r="P4938" i="13"/>
  <c r="K74" i="6"/>
  <c r="P4949" i="13" s="1"/>
  <c r="K75" i="6"/>
  <c r="P4960" i="13"/>
  <c r="K76" i="6"/>
  <c r="P4971" i="13" s="1"/>
  <c r="K77" i="6"/>
  <c r="P4982" i="13" s="1"/>
  <c r="K78" i="6"/>
  <c r="P4993" i="13"/>
  <c r="K79" i="6"/>
  <c r="P5004" i="13" s="1"/>
  <c r="K80" i="6"/>
  <c r="P5015" i="13" s="1"/>
  <c r="K81" i="6"/>
  <c r="P5026" i="13" s="1"/>
  <c r="K82" i="6"/>
  <c r="P5037" i="13" s="1"/>
  <c r="K83" i="6"/>
  <c r="P5048" i="13"/>
  <c r="K84" i="6"/>
  <c r="P5059" i="13" s="1"/>
  <c r="K85" i="6"/>
  <c r="P5070" i="13"/>
  <c r="K86" i="6"/>
  <c r="P5081" i="13" s="1"/>
  <c r="K87" i="6"/>
  <c r="P5092" i="13"/>
  <c r="K88" i="6"/>
  <c r="P5103" i="13" s="1"/>
  <c r="K89" i="6"/>
  <c r="P5114" i="13" s="1"/>
  <c r="K90" i="6"/>
  <c r="P5125" i="13"/>
  <c r="K91" i="6"/>
  <c r="P5136" i="13" s="1"/>
  <c r="K92" i="6"/>
  <c r="P5147" i="13" s="1"/>
  <c r="K93" i="6"/>
  <c r="P5158" i="13"/>
  <c r="K94" i="6"/>
  <c r="P5169" i="13" s="1"/>
  <c r="K95" i="6"/>
  <c r="P5180" i="13"/>
  <c r="K96" i="6"/>
  <c r="P5191" i="13" s="1"/>
  <c r="K97" i="6"/>
  <c r="P5202" i="13" s="1"/>
  <c r="K98" i="6"/>
  <c r="P5213" i="13" s="1"/>
  <c r="K99" i="6"/>
  <c r="P5224" i="13"/>
  <c r="K100" i="6"/>
  <c r="P5235" i="13" s="1"/>
  <c r="K101" i="6"/>
  <c r="P5246" i="13"/>
  <c r="K102" i="6"/>
  <c r="P5257" i="13"/>
  <c r="K103" i="6"/>
  <c r="P5268" i="13" s="1"/>
  <c r="K104" i="6"/>
  <c r="P5279" i="13" s="1"/>
  <c r="K105" i="6"/>
  <c r="P5290" i="13" s="1"/>
  <c r="K106" i="6"/>
  <c r="P5301" i="13" s="1"/>
  <c r="K107" i="6"/>
  <c r="P5312" i="13"/>
  <c r="K108" i="6"/>
  <c r="P5323" i="13" s="1"/>
  <c r="K109" i="6"/>
  <c r="P5334" i="13" s="1"/>
  <c r="K110" i="6"/>
  <c r="P5345" i="13" s="1"/>
  <c r="K111" i="6"/>
  <c r="P5356" i="13" s="1"/>
  <c r="K112" i="6"/>
  <c r="P5367" i="13" s="1"/>
  <c r="K113" i="6"/>
  <c r="P5378" i="13" s="1"/>
  <c r="K114" i="6"/>
  <c r="P5389" i="13"/>
  <c r="K115" i="6"/>
  <c r="P5400" i="13" s="1"/>
  <c r="K116" i="6"/>
  <c r="P5411" i="13" s="1"/>
  <c r="K117" i="6"/>
  <c r="P5422" i="13"/>
  <c r="K118" i="6"/>
  <c r="P5433" i="13" s="1"/>
  <c r="K119" i="6"/>
  <c r="P5444" i="13"/>
  <c r="K120" i="6"/>
  <c r="P5455" i="13" s="1"/>
  <c r="K121" i="6"/>
  <c r="P5466" i="13" s="1"/>
  <c r="K122" i="6"/>
  <c r="P5477" i="13"/>
  <c r="K123" i="6"/>
  <c r="P5488" i="13" s="1"/>
  <c r="K124" i="6"/>
  <c r="P5499" i="13" s="1"/>
  <c r="K125" i="6"/>
  <c r="P5510" i="13" s="1"/>
  <c r="K126" i="6"/>
  <c r="P5521" i="13" s="1"/>
  <c r="K127" i="6"/>
  <c r="P5532" i="13" s="1"/>
  <c r="K128" i="6"/>
  <c r="P5543" i="13" s="1"/>
  <c r="K129" i="6"/>
  <c r="P5554" i="13"/>
  <c r="K130" i="6"/>
  <c r="P5565" i="13"/>
  <c r="K131" i="6"/>
  <c r="P5576" i="13"/>
  <c r="K132" i="6"/>
  <c r="P5587" i="13" s="1"/>
  <c r="K133" i="6"/>
  <c r="P5598" i="13"/>
  <c r="K134" i="6"/>
  <c r="P5609" i="13" s="1"/>
  <c r="K135" i="6"/>
  <c r="P5620" i="13" s="1"/>
  <c r="K136" i="6"/>
  <c r="P5631" i="13" s="1"/>
  <c r="K137" i="6"/>
  <c r="P5642" i="13" s="1"/>
  <c r="K138" i="6"/>
  <c r="P5653" i="13"/>
  <c r="K139" i="6"/>
  <c r="P5664" i="13"/>
  <c r="K140" i="6"/>
  <c r="P5675" i="13" s="1"/>
  <c r="K141" i="6"/>
  <c r="P5686" i="13" s="1"/>
  <c r="K142" i="6"/>
  <c r="P5697" i="13" s="1"/>
  <c r="K143" i="6"/>
  <c r="P5708" i="13"/>
  <c r="K144" i="6"/>
  <c r="P5719" i="13" s="1"/>
  <c r="K145" i="6"/>
  <c r="P5730" i="13" s="1"/>
  <c r="K146" i="6"/>
  <c r="P5741" i="13"/>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c r="K159" i="6"/>
  <c r="P5884" i="13"/>
  <c r="K160" i="6"/>
  <c r="P5895" i="13" s="1"/>
  <c r="K161" i="6"/>
  <c r="P5906" i="13" s="1"/>
  <c r="K162" i="6"/>
  <c r="P5917" i="13"/>
  <c r="K163" i="6"/>
  <c r="P5928" i="13" s="1"/>
  <c r="K164" i="6"/>
  <c r="P5939" i="13" s="1"/>
  <c r="K165" i="6"/>
  <c r="P5950" i="13"/>
  <c r="K166" i="6"/>
  <c r="P5961" i="13" s="1"/>
  <c r="K167" i="6"/>
  <c r="P5972" i="13"/>
  <c r="K168" i="6"/>
  <c r="P5983" i="13" s="1"/>
  <c r="K169" i="6"/>
  <c r="P5994" i="13" s="1"/>
  <c r="K170" i="6"/>
  <c r="P6005" i="13" s="1"/>
  <c r="K171" i="6"/>
  <c r="P6016" i="13"/>
  <c r="K172" i="6"/>
  <c r="P6027" i="13" s="1"/>
  <c r="K173" i="6"/>
  <c r="P6038" i="13" s="1"/>
  <c r="K174" i="6"/>
  <c r="P6049" i="13"/>
  <c r="K175" i="6"/>
  <c r="P6060" i="13" s="1"/>
  <c r="K176" i="6"/>
  <c r="P6071" i="13" s="1"/>
  <c r="K177" i="6"/>
  <c r="P6082" i="13" s="1"/>
  <c r="K178" i="6"/>
  <c r="P6093" i="13" s="1"/>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s="1"/>
  <c r="M64" i="1"/>
  <c r="O154" i="13" s="1"/>
  <c r="AA64" i="1"/>
  <c r="O1257" i="13" s="1"/>
  <c r="AF64" i="1"/>
  <c r="O1261" i="13"/>
  <c r="M65" i="1"/>
  <c r="O157" i="13"/>
  <c r="AA65" i="1"/>
  <c r="O1272" i="13" s="1"/>
  <c r="AF65" i="1"/>
  <c r="O1276" i="13" s="1"/>
  <c r="M66" i="1"/>
  <c r="O160" i="13" s="1"/>
  <c r="AA66" i="1"/>
  <c r="O1287" i="13"/>
  <c r="AF66" i="1"/>
  <c r="O1291" i="13" s="1"/>
  <c r="M67" i="1"/>
  <c r="O163" i="13" s="1"/>
  <c r="AA67" i="1"/>
  <c r="O1302" i="13"/>
  <c r="AF67" i="1"/>
  <c r="O1306" i="13" s="1"/>
  <c r="M68" i="1"/>
  <c r="O166" i="13" s="1"/>
  <c r="AA68" i="1"/>
  <c r="O1317" i="13" s="1"/>
  <c r="AF68" i="1"/>
  <c r="O1321" i="13" s="1"/>
  <c r="M69" i="1"/>
  <c r="O169" i="13"/>
  <c r="AA69" i="1"/>
  <c r="O1332" i="13" s="1"/>
  <c r="AF69" i="1"/>
  <c r="O1336" i="13" s="1"/>
  <c r="M70" i="1"/>
  <c r="O172" i="13" s="1"/>
  <c r="AA70" i="1"/>
  <c r="O1347" i="13"/>
  <c r="AF70" i="1"/>
  <c r="O1351" i="13" s="1"/>
  <c r="M71" i="1"/>
  <c r="O175" i="13" s="1"/>
  <c r="AA71" i="1"/>
  <c r="O1362" i="13"/>
  <c r="AF71" i="1"/>
  <c r="O1366" i="13"/>
  <c r="M72" i="1"/>
  <c r="O178" i="13" s="1"/>
  <c r="AA72" i="1"/>
  <c r="O1377" i="13" s="1"/>
  <c r="AF72" i="1"/>
  <c r="O1381" i="13" s="1"/>
  <c r="M73" i="1"/>
  <c r="O181" i="13"/>
  <c r="AA73" i="1"/>
  <c r="O1392" i="13" s="1"/>
  <c r="AF73" i="1"/>
  <c r="O1396" i="13" s="1"/>
  <c r="M74" i="1"/>
  <c r="O184" i="13" s="1"/>
  <c r="AA74" i="1"/>
  <c r="O1407" i="13"/>
  <c r="AF74" i="1"/>
  <c r="O1411" i="13" s="1"/>
  <c r="M75" i="1"/>
  <c r="O187" i="13" s="1"/>
  <c r="AA75" i="1"/>
  <c r="O1422" i="13" s="1"/>
  <c r="AF75" i="1"/>
  <c r="O1426" i="13" s="1"/>
  <c r="M76" i="1"/>
  <c r="O190" i="13" s="1"/>
  <c r="AA76" i="1"/>
  <c r="O1437" i="13" s="1"/>
  <c r="AF76" i="1"/>
  <c r="O1441" i="13" s="1"/>
  <c r="M77" i="1"/>
  <c r="O193" i="13"/>
  <c r="AA77" i="1"/>
  <c r="O1452" i="13" s="1"/>
  <c r="AF77" i="1"/>
  <c r="O1456" i="13" s="1"/>
  <c r="M78" i="1"/>
  <c r="O196" i="13"/>
  <c r="AA78" i="1"/>
  <c r="O1467" i="13"/>
  <c r="AF78" i="1"/>
  <c r="O1471" i="13" s="1"/>
  <c r="M79" i="1"/>
  <c r="O199" i="13" s="1"/>
  <c r="AA79" i="1"/>
  <c r="O1482" i="13"/>
  <c r="AF79" i="1"/>
  <c r="O1486" i="13" s="1"/>
  <c r="M80" i="1"/>
  <c r="O202" i="13" s="1"/>
  <c r="AA80" i="1"/>
  <c r="O1497" i="13" s="1"/>
  <c r="AF80" i="1"/>
  <c r="O1501" i="13"/>
  <c r="M81" i="1"/>
  <c r="O205" i="13"/>
  <c r="AA81" i="1"/>
  <c r="O1512" i="13" s="1"/>
  <c r="AF81" i="1"/>
  <c r="O1516" i="13" s="1"/>
  <c r="M82" i="1"/>
  <c r="O208" i="13"/>
  <c r="AA82" i="1"/>
  <c r="O1527" i="13" s="1"/>
  <c r="AF82" i="1"/>
  <c r="O1531" i="13" s="1"/>
  <c r="M83" i="1"/>
  <c r="O211" i="13" s="1"/>
  <c r="AA83" i="1"/>
  <c r="O1542" i="13" s="1"/>
  <c r="AF83" i="1"/>
  <c r="O1546" i="13"/>
  <c r="M84" i="1"/>
  <c r="O214" i="13"/>
  <c r="AA84" i="1"/>
  <c r="O1557" i="13" s="1"/>
  <c r="AF84" i="1"/>
  <c r="O1561" i="13" s="1"/>
  <c r="M85" i="1"/>
  <c r="O217" i="13"/>
  <c r="AA85" i="1"/>
  <c r="O1572" i="13" s="1"/>
  <c r="AF85" i="1"/>
  <c r="O1576" i="13" s="1"/>
  <c r="M86" i="1"/>
  <c r="O220" i="13"/>
  <c r="AA86" i="1"/>
  <c r="O1587" i="13" s="1"/>
  <c r="AF86" i="1"/>
  <c r="O1591" i="13" s="1"/>
  <c r="M87" i="1"/>
  <c r="O223" i="13" s="1"/>
  <c r="AA87" i="1"/>
  <c r="O1602" i="13" s="1"/>
  <c r="AF87" i="1"/>
  <c r="O1606" i="13"/>
  <c r="M88" i="1"/>
  <c r="O226" i="13"/>
  <c r="AA88" i="1"/>
  <c r="O1617" i="13" s="1"/>
  <c r="AF88" i="1"/>
  <c r="O1621" i="13" s="1"/>
  <c r="M89" i="1"/>
  <c r="O229" i="13"/>
  <c r="AA89" i="1"/>
  <c r="O1632" i="13" s="1"/>
  <c r="AF89" i="1"/>
  <c r="O1636" i="13" s="1"/>
  <c r="M90" i="1"/>
  <c r="O232" i="13"/>
  <c r="AA90" i="1"/>
  <c r="O1647" i="13"/>
  <c r="AF90" i="1"/>
  <c r="O1651" i="13" s="1"/>
  <c r="M91" i="1"/>
  <c r="O235" i="13" s="1"/>
  <c r="AA91" i="1"/>
  <c r="O1662" i="13"/>
  <c r="AF91" i="1"/>
  <c r="O1666" i="13" s="1"/>
  <c r="M92" i="1"/>
  <c r="O238" i="13"/>
  <c r="AA92" i="1"/>
  <c r="O1677" i="13" s="1"/>
  <c r="AF92" i="1"/>
  <c r="O1681" i="13"/>
  <c r="M93" i="1"/>
  <c r="O241" i="13" s="1"/>
  <c r="AA93" i="1"/>
  <c r="O1692" i="13" s="1"/>
  <c r="AF93" i="1"/>
  <c r="O1696" i="13" s="1"/>
  <c r="M94" i="1"/>
  <c r="O244" i="13"/>
  <c r="AA94" i="1"/>
  <c r="O1707" i="13" s="1"/>
  <c r="AF94" i="1"/>
  <c r="O1711" i="13"/>
  <c r="M95" i="1"/>
  <c r="O247" i="13" s="1"/>
  <c r="AA95" i="1"/>
  <c r="O1722" i="13" s="1"/>
  <c r="AF95" i="1"/>
  <c r="O1726" i="13" s="1"/>
  <c r="M96" i="1"/>
  <c r="O250" i="13"/>
  <c r="AA96" i="1"/>
  <c r="O1737" i="13" s="1"/>
  <c r="AF96" i="1"/>
  <c r="O1741" i="13"/>
  <c r="M97" i="1"/>
  <c r="O253" i="13"/>
  <c r="AA97" i="1"/>
  <c r="O1752" i="13" s="1"/>
  <c r="AF97" i="1"/>
  <c r="O1756" i="13" s="1"/>
  <c r="M98" i="1"/>
  <c r="O256" i="13"/>
  <c r="AA98" i="1"/>
  <c r="O1767" i="13" s="1"/>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s="1"/>
  <c r="AF103" i="1"/>
  <c r="O1846" i="13"/>
  <c r="M104" i="1"/>
  <c r="O274" i="13" s="1"/>
  <c r="AA104" i="1"/>
  <c r="O1857" i="13" s="1"/>
  <c r="AF104" i="1"/>
  <c r="O1861" i="13"/>
  <c r="M105" i="1"/>
  <c r="O277" i="13"/>
  <c r="AA105" i="1"/>
  <c r="O1872" i="13"/>
  <c r="AF105" i="1"/>
  <c r="O1876" i="13" s="1"/>
  <c r="M106" i="1"/>
  <c r="O280" i="13"/>
  <c r="AA106" i="1"/>
  <c r="O1887" i="13"/>
  <c r="AF106" i="1"/>
  <c r="O1891" i="13" s="1"/>
  <c r="M107" i="1"/>
  <c r="O283" i="13" s="1"/>
  <c r="AA107" i="1"/>
  <c r="O1902" i="13"/>
  <c r="AF107" i="1"/>
  <c r="O1906" i="13"/>
  <c r="M108" i="1"/>
  <c r="O286" i="13" s="1"/>
  <c r="AA108" i="1"/>
  <c r="O1917" i="13" s="1"/>
  <c r="AF108" i="1"/>
  <c r="O1921" i="13"/>
  <c r="M109" i="1"/>
  <c r="O289" i="13"/>
  <c r="AA109" i="1"/>
  <c r="O1932" i="13" s="1"/>
  <c r="AF109" i="1"/>
  <c r="O1936" i="13" s="1"/>
  <c r="M110" i="1"/>
  <c r="O292" i="13"/>
  <c r="AA110" i="1"/>
  <c r="O1947" i="13" s="1"/>
  <c r="AF110" i="1"/>
  <c r="O1951" i="13" s="1"/>
  <c r="M111" i="1"/>
  <c r="O295" i="13" s="1"/>
  <c r="AA111" i="1"/>
  <c r="O1962" i="13" s="1"/>
  <c r="AF111" i="1"/>
  <c r="O1966" i="13"/>
  <c r="M112" i="1"/>
  <c r="O298" i="13" s="1"/>
  <c r="AA112" i="1"/>
  <c r="O1977" i="13" s="1"/>
  <c r="AF112" i="1"/>
  <c r="O1981" i="13"/>
  <c r="M113" i="1"/>
  <c r="O301" i="13"/>
  <c r="AA113" i="1"/>
  <c r="O1992" i="13"/>
  <c r="AF113" i="1"/>
  <c r="O1996" i="13" s="1"/>
  <c r="M114" i="1"/>
  <c r="O304" i="13"/>
  <c r="AA114" i="1"/>
  <c r="O2007" i="13" s="1"/>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s="1"/>
  <c r="AF119" i="1"/>
  <c r="O2086" i="13" s="1"/>
  <c r="M120" i="1"/>
  <c r="O322" i="13"/>
  <c r="AA120" i="1"/>
  <c r="O2097" i="13" s="1"/>
  <c r="AF120" i="1"/>
  <c r="O2101" i="13"/>
  <c r="M121" i="1"/>
  <c r="O325" i="13"/>
  <c r="AA121" i="1"/>
  <c r="O2112" i="13" s="1"/>
  <c r="AF121" i="1"/>
  <c r="O2116" i="13" s="1"/>
  <c r="M122" i="1"/>
  <c r="O328" i="13"/>
  <c r="AA122" i="1"/>
  <c r="O2127" i="13" s="1"/>
  <c r="AF122" i="1"/>
  <c r="O2131" i="13" s="1"/>
  <c r="M123" i="1"/>
  <c r="O331" i="13" s="1"/>
  <c r="AA123" i="1"/>
  <c r="O2142" i="13"/>
  <c r="AF123" i="1"/>
  <c r="O2146" i="13"/>
  <c r="M124" i="1"/>
  <c r="O334" i="13"/>
  <c r="AA124" i="1"/>
  <c r="O2157" i="13" s="1"/>
  <c r="AF124" i="1"/>
  <c r="O2161" i="13" s="1"/>
  <c r="M125" i="1"/>
  <c r="O337" i="13"/>
  <c r="AA125" i="1"/>
  <c r="O2172" i="13" s="1"/>
  <c r="AF125" i="1"/>
  <c r="O2176" i="13" s="1"/>
  <c r="M126" i="1"/>
  <c r="O340" i="13"/>
  <c r="AA126" i="1"/>
  <c r="O2187" i="13" s="1"/>
  <c r="AF126" i="1"/>
  <c r="O2191" i="13"/>
  <c r="M127" i="1"/>
  <c r="O343" i="13"/>
  <c r="AA127" i="1"/>
  <c r="O2202" i="13" s="1"/>
  <c r="AF127" i="1"/>
  <c r="O2206" i="13" s="1"/>
  <c r="M128" i="1"/>
  <c r="O346" i="13"/>
  <c r="AA128" i="1"/>
  <c r="O2217" i="13"/>
  <c r="AF128" i="1"/>
  <c r="O2221" i="13" s="1"/>
  <c r="M129" i="1"/>
  <c r="O349" i="13"/>
  <c r="AA129" i="1"/>
  <c r="O2232" i="13" s="1"/>
  <c r="AF129" i="1"/>
  <c r="O2236" i="13"/>
  <c r="M130" i="1"/>
  <c r="O352" i="13"/>
  <c r="AA130" i="1"/>
  <c r="O2247" i="13" s="1"/>
  <c r="AF130" i="1"/>
  <c r="O2251" i="13"/>
  <c r="M131" i="1"/>
  <c r="O355" i="13"/>
  <c r="AA131" i="1"/>
  <c r="O2262" i="13" s="1"/>
  <c r="AF131" i="1"/>
  <c r="O2266" i="13" s="1"/>
  <c r="M132" i="1"/>
  <c r="O358" i="13"/>
  <c r="AA132" i="1"/>
  <c r="O2277" i="13"/>
  <c r="AF132" i="1"/>
  <c r="O2281" i="13"/>
  <c r="M133" i="1"/>
  <c r="O361" i="13"/>
  <c r="AA133" i="1"/>
  <c r="O2292" i="13" s="1"/>
  <c r="AF133" i="1"/>
  <c r="O2296" i="13" s="1"/>
  <c r="M134" i="1"/>
  <c r="O364" i="13"/>
  <c r="AA134" i="1"/>
  <c r="O2307" i="13" s="1"/>
  <c r="AF134" i="1"/>
  <c r="O2311" i="13"/>
  <c r="M135" i="1"/>
  <c r="O367" i="13"/>
  <c r="AA135" i="1"/>
  <c r="O2322" i="13" s="1"/>
  <c r="AF135" i="1"/>
  <c r="O2326" i="13"/>
  <c r="M136" i="1"/>
  <c r="O370" i="13"/>
  <c r="AA136" i="1"/>
  <c r="O2337" i="13" s="1"/>
  <c r="AF136" i="1"/>
  <c r="O2341" i="13" s="1"/>
  <c r="M137" i="1"/>
  <c r="O373" i="13"/>
  <c r="AA137" i="1"/>
  <c r="O2352" i="13"/>
  <c r="AF137" i="1"/>
  <c r="O2356" i="13" s="1"/>
  <c r="M138" i="1"/>
  <c r="O376" i="13"/>
  <c r="AA138" i="1"/>
  <c r="O2367" i="13" s="1"/>
  <c r="AF138" i="1"/>
  <c r="O2371" i="13"/>
  <c r="M139" i="1"/>
  <c r="O379" i="13"/>
  <c r="AA139" i="1"/>
  <c r="O2382" i="13" s="1"/>
  <c r="AF139" i="1"/>
  <c r="O2386" i="13" s="1"/>
  <c r="M140" i="1"/>
  <c r="O382" i="13"/>
  <c r="AA140" i="1"/>
  <c r="O2397" i="13"/>
  <c r="AF140" i="1"/>
  <c r="O2401" i="13" s="1"/>
  <c r="M141" i="1"/>
  <c r="O385" i="13"/>
  <c r="AA141" i="1"/>
  <c r="O2412" i="13" s="1"/>
  <c r="AF141" i="1"/>
  <c r="O2416" i="13" s="1"/>
  <c r="M142" i="1"/>
  <c r="O388" i="13"/>
  <c r="AA142" i="1"/>
  <c r="O2427" i="13" s="1"/>
  <c r="AF142" i="1"/>
  <c r="O2431" i="13"/>
  <c r="M143" i="1"/>
  <c r="O391" i="13"/>
  <c r="AA143" i="1"/>
  <c r="O2442" i="13" s="1"/>
  <c r="AF143" i="1"/>
  <c r="O2446" i="13" s="1"/>
  <c r="M144" i="1"/>
  <c r="O394" i="13"/>
  <c r="AA144" i="1"/>
  <c r="O2457" i="13"/>
  <c r="AF144" i="1"/>
  <c r="O2461" i="13" s="1"/>
  <c r="M145" i="1"/>
  <c r="O397" i="13"/>
  <c r="AA145" i="1"/>
  <c r="O2472" i="13"/>
  <c r="AF145" i="1"/>
  <c r="O2476" i="13"/>
  <c r="M146" i="1"/>
  <c r="O400" i="13"/>
  <c r="AA146" i="1"/>
  <c r="O2487" i="13" s="1"/>
  <c r="AF146" i="1"/>
  <c r="O2491" i="13"/>
  <c r="M147" i="1"/>
  <c r="O403" i="13"/>
  <c r="AA147" i="1"/>
  <c r="O2502" i="13" s="1"/>
  <c r="AF147" i="1"/>
  <c r="O2506" i="13" s="1"/>
  <c r="M148" i="1"/>
  <c r="O406" i="13" s="1"/>
  <c r="AA148" i="1"/>
  <c r="O2517" i="13"/>
  <c r="AF148" i="1"/>
  <c r="O2521" i="13"/>
  <c r="M149" i="1"/>
  <c r="O409" i="13"/>
  <c r="AA149" i="1"/>
  <c r="O2532" i="13"/>
  <c r="AF149" i="1"/>
  <c r="O2536" i="13" s="1"/>
  <c r="M150" i="1"/>
  <c r="O412" i="13"/>
  <c r="AA150" i="1"/>
  <c r="O2547" i="13"/>
  <c r="AF150" i="1"/>
  <c r="O2551" i="13" s="1"/>
  <c r="M151" i="1"/>
  <c r="O415" i="13"/>
  <c r="AA151" i="1"/>
  <c r="O2562" i="13" s="1"/>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s="1"/>
  <c r="AF155" i="1"/>
  <c r="O2626" i="13"/>
  <c r="M156" i="1"/>
  <c r="O430" i="13"/>
  <c r="AA156" i="1"/>
  <c r="O2637" i="13"/>
  <c r="AF156" i="1"/>
  <c r="O2641" i="13" s="1"/>
  <c r="M157" i="1"/>
  <c r="O433" i="13"/>
  <c r="AA157" i="1"/>
  <c r="O2652" i="13"/>
  <c r="AF157" i="1"/>
  <c r="O2656" i="13" s="1"/>
  <c r="M158" i="1"/>
  <c r="O436" i="13"/>
  <c r="AA158" i="1"/>
  <c r="O2667" i="13"/>
  <c r="AF158" i="1"/>
  <c r="O2671" i="13" s="1"/>
  <c r="M159" i="1"/>
  <c r="O439" i="13" s="1"/>
  <c r="AA159" i="1"/>
  <c r="O2682" i="13" s="1"/>
  <c r="AF159" i="1"/>
  <c r="O2686" i="13"/>
  <c r="M160" i="1"/>
  <c r="O442" i="13"/>
  <c r="AA160" i="1"/>
  <c r="O2697" i="13"/>
  <c r="AF160" i="1"/>
  <c r="O2701" i="13"/>
  <c r="M161" i="1"/>
  <c r="O445" i="13"/>
  <c r="AA161" i="1"/>
  <c r="O2712" i="13"/>
  <c r="AF161" i="1"/>
  <c r="O2716" i="13"/>
  <c r="M162" i="1"/>
  <c r="O448" i="13" s="1"/>
  <c r="AA162" i="1"/>
  <c r="O2727" i="13"/>
  <c r="AF162" i="1"/>
  <c r="O2731" i="13"/>
  <c r="M163" i="1"/>
  <c r="O451" i="13"/>
  <c r="AA163" i="1"/>
  <c r="O2742" i="13" s="1"/>
  <c r="AF163" i="1"/>
  <c r="O2746" i="13" s="1"/>
  <c r="M164" i="1"/>
  <c r="O454" i="13"/>
  <c r="AA164" i="1"/>
  <c r="O2757" i="13"/>
  <c r="AF164" i="1"/>
  <c r="O2761" i="13" s="1"/>
  <c r="M165" i="1"/>
  <c r="O457" i="13"/>
  <c r="AA165" i="1"/>
  <c r="O2772" i="13" s="1"/>
  <c r="AF165" i="1"/>
  <c r="O2776" i="13" s="1"/>
  <c r="M166" i="1"/>
  <c r="O460" i="13" s="1"/>
  <c r="AA166" i="1"/>
  <c r="O2787" i="13"/>
  <c r="AF166" i="1"/>
  <c r="O2791" i="13"/>
  <c r="M167" i="1"/>
  <c r="O463" i="13"/>
  <c r="AA167" i="1"/>
  <c r="O2802" i="13" s="1"/>
  <c r="AF167" i="1"/>
  <c r="O2806" i="13"/>
  <c r="M168" i="1"/>
  <c r="O466" i="13"/>
  <c r="AA168" i="1"/>
  <c r="O2817" i="13" s="1"/>
  <c r="AF168" i="1"/>
  <c r="O2821" i="13"/>
  <c r="M169" i="1"/>
  <c r="O469" i="13"/>
  <c r="AA169" i="1"/>
  <c r="O2832" i="13"/>
  <c r="AF169" i="1"/>
  <c r="O2836" i="13"/>
  <c r="M170" i="1"/>
  <c r="O472" i="13"/>
  <c r="AA170" i="1"/>
  <c r="O2847" i="13" s="1"/>
  <c r="AF170" i="1"/>
  <c r="O2851" i="13"/>
  <c r="M171" i="1"/>
  <c r="O475" i="13"/>
  <c r="AA171" i="1"/>
  <c r="O2862" i="13" s="1"/>
  <c r="AF171" i="1"/>
  <c r="O2866" i="13" s="1"/>
  <c r="M172" i="1"/>
  <c r="O478" i="13"/>
  <c r="AA172" i="1"/>
  <c r="O2877" i="13"/>
  <c r="AF172" i="1"/>
  <c r="O2881" i="13" s="1"/>
  <c r="M173" i="1"/>
  <c r="O481" i="13"/>
  <c r="AA173" i="1"/>
  <c r="O2892" i="13"/>
  <c r="AF173" i="1"/>
  <c r="O2896" i="13"/>
  <c r="M174" i="1"/>
  <c r="O484" i="13"/>
  <c r="AA174" i="1"/>
  <c r="O2907" i="13"/>
  <c r="AF174" i="1"/>
  <c r="O2911" i="13" s="1"/>
  <c r="M175" i="1"/>
  <c r="O487" i="13"/>
  <c r="AA175" i="1"/>
  <c r="O2922" i="13" s="1"/>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<sst xmlns="http://schemas.openxmlformats.org/spreadsheetml/2006/main" count="79873" uniqueCount="19075">
  <si>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</si>
  <si>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</si>
  <si>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</si>
  <si>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</si>
  <si>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</si>
  <si>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</si>
  <si>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</si>
  <si>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</si>
  <si>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</si>
  <si>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</si>
  <si>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</si>
  <si>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</si>
  <si>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</si>
  <si>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</si>
  <si>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</si>
  <si>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</si>
  <si>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</si>
  <si>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</si>
  <si>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</si>
  <si>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</si>
  <si>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</si>
  <si>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</si>
  <si>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</si>
  <si>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</si>
  <si>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</si>
  <si>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</si>
  <si>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</si>
  <si>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</si>
  <si>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</si>
  <si>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</si>
  <si>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</si>
  <si>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</si>
  <si>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</si>
  <si>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</si>
  <si>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</si>
  <si>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</si>
  <si>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</si>
  <si>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</si>
  <si>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</si>
  <si>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</si>
  <si>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</si>
  <si>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</si>
  <si>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</si>
  <si>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</si>
  <si>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</si>
  <si>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</si>
  <si>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</si>
  <si>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</si>
  <si>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</si>
  <si>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</si>
  <si>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</si>
  <si>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</si>
  <si>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</si>
  <si>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</si>
  <si>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</si>
  <si>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</si>
  <si>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</si>
  <si>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</si>
  <si>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</si>
  <si>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</si>
  <si>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</si>
  <si>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</si>
  <si>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</si>
  <si>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</si>
  <si>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</si>
  <si>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</si>
  <si>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</si>
  <si>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</si>
  <si>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</si>
  <si>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</si>
  <si>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</si>
  <si>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</si>
  <si>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</si>
  <si>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</si>
  <si>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</si>
  <si>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</si>
  <si>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</si>
  <si>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</si>
  <si>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</si>
  <si>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</si>
  <si>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</si>
  <si>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</si>
  <si>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</si>
  <si>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</si>
  <si>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</si>
  <si>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</si>
  <si>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</si>
  <si>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</si>
  <si>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</si>
  <si>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</si>
  <si>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</si>
  <si>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</si>
  <si>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</si>
  <si>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</si>
  <si>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</si>
  <si>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</si>
  <si>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</si>
  <si>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</si>
  <si>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</si>
  <si>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</si>
  <si>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</si>
  <si>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</si>
  <si>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</si>
  <si>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</si>
  <si>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</si>
  <si>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</si>
  <si>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</si>
  <si>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</si>
  <si>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</si>
  <si>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</si>
  <si>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</si>
  <si>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</si>
  <si>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</si>
  <si>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</si>
  <si>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</si>
  <si>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</si>
  <si>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</si>
  <si>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</si>
  <si>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</si>
  <si>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</si>
  <si>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</si>
  <si>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</si>
  <si>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</si>
  <si>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</si>
  <si>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</si>
  <si>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</si>
  <si>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</si>
  <si>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</si>
  <si>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</si>
  <si>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</si>
  <si>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</si>
  <si>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</si>
  <si>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</si>
  <si>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</si>
  <si>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</si>
  <si>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</si>
  <si>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</si>
  <si>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</si>
  <si>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</si>
  <si>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</si>
  <si>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</si>
  <si>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</si>
  <si>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</si>
  <si>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</si>
  <si>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</si>
  <si>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</si>
  <si>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</si>
  <si>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</si>
  <si>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</si>
  <si>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</si>
  <si>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</si>
  <si>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</si>
  <si>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</si>
  <si>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</si>
  <si>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</si>
  <si>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</si>
  <si>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</si>
  <si>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</si>
  <si>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</si>
  <si>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</si>
  <si>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</si>
  <si>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</si>
  <si>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</si>
  <si>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</si>
  <si>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</si>
  <si>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</si>
  <si>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</si>
  <si>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</si>
  <si>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</si>
  <si>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</si>
  <si>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</si>
  <si>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</si>
  <si>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</si>
  <si>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</si>
  <si>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</si>
  <si>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</si>
  <si>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</si>
  <si>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</si>
  <si>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</si>
  <si>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</si>
  <si>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</si>
  <si>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</si>
  <si>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</si>
  <si>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</si>
  <si>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</si>
  <si>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</si>
  <si>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</si>
  <si>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</si>
  <si>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</si>
  <si>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</si>
  <si>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</si>
  <si>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</si>
  <si>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</si>
  <si>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</si>
  <si>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</si>
  <si>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</si>
  <si>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</si>
  <si>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</si>
  <si>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</si>
  <si>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</si>
  <si>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</si>
  <si>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</si>
  <si>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</si>
  <si>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</si>
  <si>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</si>
  <si>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</si>
  <si>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</si>
  <si>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</si>
  <si>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</si>
  <si>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</si>
  <si>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</si>
  <si>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</si>
  <si>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</si>
  <si>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</si>
  <si>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</si>
  <si>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</si>
  <si>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</si>
  <si>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</si>
  <si>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</si>
  <si>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</si>
  <si>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</si>
  <si>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</si>
  <si>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</si>
  <si>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</si>
  <si>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</si>
  <si>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</si>
  <si>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</si>
  <si>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</si>
  <si>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</si>
  <si>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</si>
  <si>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</si>
  <si>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</si>
  <si>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</si>
  <si>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</si>
  <si>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</si>
  <si>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</si>
  <si>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</si>
  <si>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</si>
  <si>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</si>
  <si>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</si>
  <si>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</si>
  <si>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</si>
  <si>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</si>
  <si>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</si>
  <si>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</si>
  <si>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</si>
  <si>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</si>
  <si>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</si>
  <si>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</si>
  <si>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</si>
  <si>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</si>
  <si>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</si>
  <si>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</si>
  <si>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</si>
  <si>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</si>
  <si>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</si>
  <si>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</si>
  <si>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</si>
  <si>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</si>
  <si>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</si>
  <si>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</si>
  <si>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</si>
  <si>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</si>
  <si>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</si>
  <si>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</si>
  <si>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</si>
  <si>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</si>
  <si>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</si>
  <si>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</si>
  <si>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</si>
  <si>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</si>
  <si>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</si>
  <si>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</si>
  <si>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</si>
  <si>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</si>
  <si>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</si>
  <si>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</si>
  <si>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</si>
  <si>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</si>
  <si>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</si>
  <si>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</si>
  <si>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</si>
  <si>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</si>
  <si>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</si>
  <si>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</si>
  <si>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</si>
  <si>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</si>
  <si>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</si>
  <si>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</si>
  <si>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</si>
  <si>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</si>
  <si>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</si>
  <si>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</si>
  <si>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</si>
  <si>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</si>
  <si>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</si>
  <si>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</si>
  <si>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</si>
  <si>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</si>
  <si>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</si>
  <si>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</si>
  <si>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</si>
  <si>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</si>
  <si>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</si>
  <si>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</si>
  <si>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</si>
  <si>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</si>
  <si>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</si>
  <si>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</si>
  <si>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</si>
  <si>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</si>
  <si>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</si>
  <si>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</si>
  <si>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</si>
  <si>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</si>
  <si>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</si>
  <si>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</si>
  <si>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</si>
  <si>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</si>
  <si>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</si>
  <si>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</si>
  <si>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</si>
  <si>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</si>
  <si>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</si>
  <si>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</si>
  <si>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</si>
  <si>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</si>
  <si>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</si>
  <si>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</si>
  <si>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</si>
  <si>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</si>
  <si>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</si>
  <si>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</si>
  <si>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</si>
  <si>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</si>
  <si>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</si>
  <si>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</si>
  <si>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</si>
  <si>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</si>
  <si>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</si>
  <si>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</si>
  <si>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</si>
  <si>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</si>
  <si>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</si>
  <si>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</si>
  <si>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</si>
  <si>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</si>
  <si>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</si>
  <si>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</si>
  <si>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</si>
  <si>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</si>
  <si>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</si>
  <si>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</si>
  <si>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</si>
  <si>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</si>
  <si>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</si>
  <si>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</si>
  <si>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</si>
  <si>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</si>
  <si>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</si>
  <si>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</si>
  <si>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</si>
  <si>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</si>
  <si>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</si>
  <si>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</si>
  <si>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</si>
  <si>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</si>
  <si>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</si>
  <si>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</si>
  <si>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</si>
  <si>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</si>
  <si>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</si>
  <si>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</si>
  <si>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</si>
  <si>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</si>
  <si>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</si>
  <si>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</si>
  <si>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</si>
  <si>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</si>
  <si>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</si>
  <si>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</si>
  <si>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</si>
  <si>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</si>
  <si>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</si>
  <si>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</si>
  <si>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</si>
  <si>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</si>
  <si>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</si>
  <si>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</si>
  <si>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</si>
  <si>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</si>
  <si>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</si>
  <si>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</si>
  <si>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</si>
  <si>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</si>
  <si>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</si>
  <si>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</si>
  <si>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</si>
  <si>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</si>
  <si>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</si>
  <si>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</si>
  <si>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</si>
  <si>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</si>
  <si>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</si>
  <si>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</si>
  <si>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</si>
  <si>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</si>
  <si>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</si>
  <si>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</si>
  <si>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</si>
  <si>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</si>
  <si>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</si>
  <si>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</si>
  <si>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</si>
  <si>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</si>
  <si>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</si>
  <si>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</si>
  <si>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</si>
  <si>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</si>
  <si>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</si>
  <si>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</si>
  <si>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</si>
  <si>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</si>
  <si>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</si>
  <si>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</si>
  <si>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</si>
  <si>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</si>
  <si>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</si>
  <si>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</si>
  <si>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</si>
  <si>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</si>
  <si>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</si>
  <si>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</si>
  <si>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</si>
  <si>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</si>
  <si>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</si>
  <si>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</si>
  <si>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</si>
  <si>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</si>
  <si>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</si>
  <si>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</si>
  <si>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</si>
  <si>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</si>
  <si>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</si>
  <si>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</si>
  <si>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</si>
  <si>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</si>
  <si>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</si>
  <si>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</si>
  <si>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</si>
  <si>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</si>
  <si>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</si>
  <si>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</si>
  <si>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</si>
  <si>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</si>
  <si>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</si>
  <si>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</si>
  <si>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</si>
  <si>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</si>
  <si>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</si>
  <si>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</si>
  <si>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</si>
  <si>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</si>
  <si>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</si>
  <si>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</si>
  <si>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</si>
  <si>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</si>
  <si>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</si>
  <si>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</si>
  <si>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</si>
  <si>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</si>
  <si>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</si>
  <si>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</si>
  <si>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</si>
  <si>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</si>
  <si>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</si>
  <si>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</si>
  <si>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</si>
  <si>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</si>
  <si>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</si>
  <si>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</si>
  <si>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</si>
  <si>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</si>
  <si>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</si>
  <si>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</si>
  <si>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</si>
  <si>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</si>
  <si>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</si>
  <si>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</si>
  <si>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</si>
  <si>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</si>
  <si>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</si>
  <si>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</si>
  <si>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</si>
  <si>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</si>
  <si>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</si>
  <si>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</si>
  <si>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</si>
  <si>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</si>
  <si>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</si>
  <si>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</si>
  <si>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</si>
  <si>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</si>
  <si>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</si>
  <si>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</si>
  <si>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</si>
  <si>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</si>
  <si>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</si>
  <si>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</si>
  <si>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</si>
  <si>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</si>
  <si>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</si>
  <si>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</si>
  <si>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</si>
  <si>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</si>
  <si>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</si>
  <si>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</si>
  <si>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</si>
  <si>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</si>
  <si>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</si>
  <si>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</si>
  <si>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</si>
  <si>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</si>
  <si>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</si>
  <si>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</si>
  <si>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</si>
  <si>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</si>
  <si>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</si>
  <si>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</si>
  <si>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</si>
  <si>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</si>
  <si>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</si>
  <si>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</si>
  <si>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</si>
  <si>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</si>
  <si>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</si>
  <si>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</si>
  <si>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</si>
  <si>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</si>
  <si>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</si>
  <si>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</si>
  <si>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</si>
  <si>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</si>
  <si>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</si>
  <si>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</si>
  <si>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</si>
  <si>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</si>
  <si>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</si>
  <si>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</si>
  <si>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</si>
  <si>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</si>
  <si>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</si>
  <si>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</si>
  <si>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</si>
  <si>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</si>
  <si>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</si>
  <si>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</si>
  <si>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</si>
  <si>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</si>
  <si>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</si>
  <si>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</si>
  <si>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</si>
  <si>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</si>
  <si>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</si>
  <si>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</si>
  <si>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</si>
  <si>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</si>
  <si>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</si>
  <si>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</si>
  <si>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</si>
  <si>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</si>
  <si>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</si>
  <si>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</si>
  <si>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</si>
  <si>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</si>
  <si>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</si>
  <si>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</si>
  <si>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</si>
  <si>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</si>
  <si>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</si>
  <si>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</si>
  <si>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</si>
  <si>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</si>
  <si>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</si>
  <si>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</si>
  <si>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</si>
  <si>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</si>
  <si>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</si>
  <si>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</si>
  <si>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</si>
  <si>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</si>
  <si>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</si>
  <si>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</si>
  <si>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</si>
  <si>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</si>
  <si>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</si>
  <si>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</si>
  <si>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</si>
  <si>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</si>
  <si>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</si>
  <si>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</si>
  <si>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</si>
  <si>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</si>
  <si>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</si>
  <si>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</si>
  <si>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</si>
  <si>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</si>
  <si>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</si>
  <si>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</si>
  <si>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</si>
  <si>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</si>
  <si>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</si>
  <si>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</si>
  <si>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</si>
  <si>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</si>
  <si>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</si>
  <si>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</si>
  <si>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</si>
  <si>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</si>
  <si>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</si>
  <si>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</si>
  <si>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</si>
  <si>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</si>
  <si>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</si>
  <si>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</si>
  <si>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</si>
  <si>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</si>
  <si>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</si>
  <si>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</si>
  <si>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</si>
  <si>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</si>
  <si>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</si>
  <si>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</si>
  <si>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</si>
  <si>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</si>
  <si>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</si>
  <si>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</si>
  <si>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</si>
  <si>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</si>
  <si>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</si>
  <si>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</si>
  <si>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</si>
  <si>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</si>
  <si>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</si>
  <si>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</si>
  <si>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</si>
  <si>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</si>
  <si>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</si>
  <si>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</si>
  <si>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</si>
  <si>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</si>
  <si>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</si>
  <si>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</si>
  <si>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</si>
  <si>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</si>
  <si>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</si>
  <si>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</si>
  <si>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</si>
  <si>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</si>
  <si>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</si>
  <si>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</si>
  <si>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</si>
  <si>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</si>
  <si>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</si>
  <si>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</si>
  <si>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</si>
  <si>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</si>
  <si>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</si>
  <si>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</si>
  <si>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</si>
  <si>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</si>
  <si>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</si>
  <si>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</si>
  <si>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</si>
  <si>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</si>
  <si>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</si>
  <si>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</si>
  <si>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</si>
  <si>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</si>
  <si>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</si>
  <si>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</si>
  <si>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</si>
  <si>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</si>
  <si>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</si>
  <si>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</si>
  <si>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</si>
  <si>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</si>
  <si>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</si>
  <si>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</si>
  <si>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</si>
  <si>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</si>
  <si>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</si>
  <si>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</si>
  <si>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</si>
  <si>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</si>
  <si>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</si>
  <si>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</si>
  <si>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</si>
  <si>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</si>
  <si>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</si>
  <si>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</si>
  <si>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</si>
  <si>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</si>
  <si>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</si>
  <si>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</si>
  <si>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</si>
  <si>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</si>
  <si>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</si>
  <si>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</si>
  <si>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</si>
  <si>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</si>
  <si>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</si>
  <si>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</si>
  <si>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</si>
  <si>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</si>
  <si>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</si>
  <si>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</si>
  <si>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</si>
  <si>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</si>
  <si>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</si>
  <si>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</si>
  <si>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</si>
  <si>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</si>
  <si>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</si>
  <si>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</si>
  <si>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</si>
  <si>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</si>
  <si>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</si>
  <si>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</si>
  <si>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</si>
  <si>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</si>
  <si>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</si>
  <si>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</si>
  <si>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</si>
  <si>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</si>
  <si>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</si>
  <si>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</si>
  <si>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</si>
  <si>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</si>
  <si>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</si>
  <si>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</si>
  <si>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</si>
  <si>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</si>
  <si>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</si>
  <si>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</si>
  <si>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</si>
  <si>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</si>
  <si>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</si>
  <si>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</si>
  <si>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</si>
  <si>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</si>
  <si>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</si>
  <si>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</si>
  <si>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</si>
  <si>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</si>
  <si>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</si>
  <si>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</si>
  <si>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</si>
  <si>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</si>
  <si>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</si>
  <si>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</si>
  <si>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</si>
  <si>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</si>
  <si>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</si>
  <si>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</si>
  <si>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</si>
  <si>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</si>
  <si>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</si>
  <si>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</si>
  <si>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</si>
  <si>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</si>
  <si>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</si>
  <si>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</si>
  <si>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</si>
  <si>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</si>
  <si>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</si>
  <si>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</si>
  <si>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</si>
  <si>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</si>
  <si>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</si>
  <si>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</si>
  <si>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</si>
  <si>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</si>
  <si>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</si>
  <si>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</si>
  <si>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</si>
  <si>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</si>
  <si>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</si>
  <si>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</si>
  <si>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</si>
  <si>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</si>
  <si>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</si>
  <si>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</si>
  <si>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</si>
  <si>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</si>
  <si>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</si>
  <si>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</si>
  <si>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</si>
  <si>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</si>
  <si>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</si>
  <si>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</si>
  <si>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</si>
  <si>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</si>
  <si>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</si>
  <si>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</si>
  <si>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</si>
  <si>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</si>
  <si>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</si>
  <si>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</si>
  <si>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</si>
  <si>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</si>
  <si>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</si>
  <si>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</si>
  <si>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</si>
  <si>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</si>
  <si>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</si>
  <si>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</si>
  <si>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</si>
  <si>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</si>
  <si>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</si>
  <si>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</si>
  <si>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</si>
  <si>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</si>
  <si>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</si>
  <si>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</si>
  <si>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</si>
  <si>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</si>
  <si>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</si>
  <si>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</si>
  <si>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</si>
  <si>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</si>
  <si>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</si>
  <si>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</si>
  <si>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</si>
  <si>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</si>
  <si>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</si>
  <si>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</si>
  <si>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</si>
  <si>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</si>
  <si>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</si>
  <si>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</si>
  <si>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</si>
  <si>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</si>
  <si>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</si>
  <si>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</si>
  <si>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</si>
  <si>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</si>
  <si>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</si>
  <si>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</si>
  <si>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</si>
  <si>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</si>
  <si>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</si>
  <si>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</si>
  <si>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</si>
  <si>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</si>
  <si>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</si>
  <si>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</si>
  <si>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</si>
  <si>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</si>
  <si>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</si>
  <si>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</si>
  <si>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</si>
  <si>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</si>
  <si>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</si>
  <si>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</si>
  <si>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</si>
  <si>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</si>
  <si>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</si>
  <si>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</si>
  <si>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</si>
  <si>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</si>
  <si>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</si>
  <si>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</si>
  <si>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</si>
  <si>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</si>
  <si>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</si>
  <si>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</si>
  <si>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</si>
  <si>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</si>
  <si>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</si>
  <si>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</si>
  <si>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</si>
  <si>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</si>
  <si>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</si>
  <si>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</si>
  <si>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</si>
  <si>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</si>
  <si>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</si>
  <si>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</si>
  <si>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</si>
  <si>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</si>
  <si>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</si>
  <si>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</si>
  <si>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</si>
  <si>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</si>
  <si>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</si>
  <si>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</si>
  <si>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</si>
  <si>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</si>
  <si>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</si>
  <si>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</si>
  <si>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</si>
  <si>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</si>
  <si>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</si>
  <si>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</si>
  <si>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</si>
  <si>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</si>
  <si>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</si>
  <si>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</si>
  <si>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</si>
  <si>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</si>
  <si>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</si>
  <si>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</si>
  <si>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</si>
  <si>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</si>
  <si>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</si>
  <si>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</si>
  <si>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</si>
  <si>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</si>
  <si>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</si>
  <si>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</si>
  <si>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</si>
  <si>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</si>
  <si>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</si>
  <si>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</si>
  <si>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</si>
  <si>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</si>
  <si>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</si>
  <si>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</si>
  <si>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</si>
  <si>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</si>
  <si>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</si>
  <si>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</si>
  <si>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</si>
  <si>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</si>
  <si>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</si>
  <si>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</si>
  <si>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</si>
  <si>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</si>
  <si>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</si>
  <si>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</si>
  <si>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</si>
  <si>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</si>
  <si>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</si>
  <si>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</si>
  <si>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</si>
  <si>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</si>
  <si>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</si>
  <si>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</si>
  <si>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</si>
  <si>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</si>
  <si>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</si>
  <si>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</si>
  <si>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</si>
  <si>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</si>
  <si>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</si>
  <si>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</si>
  <si>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</si>
  <si>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</si>
  <si>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</si>
  <si>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</si>
  <si>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</si>
  <si>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</si>
  <si>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</si>
  <si>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</si>
  <si>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</si>
  <si>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</si>
  <si>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</si>
  <si>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</si>
  <si>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</si>
  <si>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</si>
  <si>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</si>
  <si>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</si>
  <si>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</si>
  <si>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</si>
  <si>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</si>
  <si>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</si>
  <si>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</si>
  <si>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</si>
  <si>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</si>
  <si>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</si>
  <si>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</si>
  <si>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</si>
  <si>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</si>
  <si>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</si>
  <si>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</si>
  <si>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</si>
  <si>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</si>
  <si>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</si>
  <si>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</si>
  <si>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</si>
  <si>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</si>
  <si>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</si>
  <si>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</si>
  <si>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</si>
  <si>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</si>
  <si>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</si>
  <si>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</si>
  <si>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</si>
  <si>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</si>
  <si>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</si>
  <si>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</si>
  <si>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</si>
  <si>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</si>
  <si>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</si>
  <si>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</si>
  <si>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</si>
  <si>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</si>
  <si>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</si>
  <si>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</si>
  <si>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</si>
  <si>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</si>
  <si>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</si>
  <si>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</si>
  <si>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</si>
  <si>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</si>
  <si>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</si>
  <si>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</si>
  <si>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</si>
  <si>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</si>
  <si>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</si>
  <si>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</si>
  <si>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</si>
  <si>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</si>
  <si>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</si>
  <si>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</si>
  <si>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</si>
  <si>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</si>
  <si>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</si>
  <si>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</si>
  <si>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</si>
  <si>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</si>
  <si>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</si>
  <si>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</si>
  <si>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</si>
  <si>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</si>
  <si>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</si>
  <si>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</si>
  <si>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</si>
  <si>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</si>
  <si>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</si>
  <si>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</si>
  <si>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</si>
  <si>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</si>
  <si>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</si>
  <si>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</si>
  <si>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</si>
  <si>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</si>
  <si>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</si>
  <si>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</si>
  <si>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</si>
  <si>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</si>
  <si>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</si>
  <si>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</si>
  <si>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</si>
  <si>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</si>
  <si>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</si>
  <si>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</si>
  <si>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</si>
  <si>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</si>
  <si>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</si>
  <si>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</si>
  <si>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</si>
  <si>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</si>
  <si>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</si>
  <si>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</si>
  <si>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</si>
  <si>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</si>
  <si>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</si>
  <si>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</si>
  <si>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</si>
  <si>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</si>
  <si>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</si>
  <si>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</si>
  <si>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</si>
  <si>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</si>
  <si>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</si>
  <si>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</si>
  <si>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</si>
  <si>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</si>
  <si>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</si>
  <si>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</si>
  <si>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</si>
  <si>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</si>
  <si>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</si>
  <si>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</si>
  <si>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</si>
  <si>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</si>
  <si>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</si>
  <si>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</si>
  <si>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</si>
  <si>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</si>
  <si>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</si>
  <si>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</si>
  <si>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</si>
  <si>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</si>
  <si>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</si>
  <si>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</si>
  <si>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</si>
  <si>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</si>
  <si>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</si>
  <si>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</si>
  <si>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</si>
  <si>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</si>
  <si>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</si>
  <si>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</si>
  <si>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</si>
  <si>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</si>
  <si>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</si>
  <si>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</si>
  <si>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</si>
  <si>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</si>
  <si>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</si>
  <si>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</si>
  <si>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</si>
  <si>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</si>
  <si>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</si>
  <si>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</si>
  <si>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</si>
  <si>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</si>
  <si>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</si>
  <si>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</si>
  <si>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</si>
  <si>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</si>
  <si>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</si>
  <si>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</si>
  <si>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</si>
  <si>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</si>
  <si>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</si>
  <si>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</si>
  <si>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</si>
  <si>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</si>
  <si>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</si>
  <si>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</si>
  <si>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</si>
  <si>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</si>
  <si>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</si>
  <si>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</si>
  <si>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</si>
  <si>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</si>
  <si>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</si>
  <si>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</si>
  <si>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</si>
  <si>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</si>
  <si>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</si>
  <si>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</si>
  <si>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</si>
  <si>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</si>
  <si>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</si>
  <si>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</si>
  <si>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</si>
  <si>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</si>
  <si>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</si>
  <si>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</si>
  <si>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</si>
  <si>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</si>
  <si>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</si>
  <si>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</si>
  <si>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</si>
  <si>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</si>
  <si>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</si>
  <si>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</si>
  <si>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</si>
  <si>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</si>
  <si>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</si>
  <si>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</si>
  <si>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</si>
  <si>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</si>
  <si>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</si>
  <si>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</si>
  <si>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</si>
  <si>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</si>
  <si>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</si>
  <si>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</si>
  <si>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</si>
  <si>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</si>
  <si>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</si>
  <si>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</si>
  <si>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</si>
  <si>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</si>
  <si>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</si>
  <si>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</si>
  <si>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</si>
  <si>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</si>
  <si>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</si>
  <si>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</si>
  <si>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</si>
  <si>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</si>
  <si>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</si>
  <si>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</si>
  <si>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</si>
  <si>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</si>
  <si>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</si>
  <si>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</si>
  <si>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</si>
  <si>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</si>
  <si>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</si>
  <si>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</si>
  <si>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</si>
  <si>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</si>
  <si>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</si>
  <si>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</si>
  <si>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</si>
  <si>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</si>
  <si>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</si>
  <si>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</si>
  <si>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</si>
  <si>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</si>
  <si>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</si>
  <si>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</si>
  <si>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</si>
  <si>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</si>
  <si>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</si>
  <si>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</si>
  <si>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</si>
  <si>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</si>
  <si>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</si>
  <si>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</si>
  <si>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</si>
  <si>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</si>
  <si>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</si>
  <si>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</si>
  <si>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</si>
  <si>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</si>
  <si>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</si>
  <si>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</si>
  <si>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</si>
  <si>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</si>
  <si>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</si>
  <si>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</si>
  <si>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</si>
  <si>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</si>
  <si>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</si>
  <si>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</si>
  <si>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</si>
  <si>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</si>
  <si>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</si>
  <si>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</si>
  <si>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</si>
  <si>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</si>
  <si>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</si>
  <si>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</si>
  <si>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</si>
  <si>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</si>
  <si>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</si>
  <si>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</si>
  <si>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</si>
  <si>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</si>
  <si>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</si>
  <si>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</si>
  <si>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</si>
  <si>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</si>
  <si>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</si>
  <si>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</si>
  <si>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</si>
  <si>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</si>
  <si>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</si>
  <si>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</si>
  <si>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</si>
  <si>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</si>
  <si>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</si>
  <si>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</si>
  <si>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</si>
  <si>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</si>
  <si>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</si>
  <si>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</si>
  <si>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</si>
  <si>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</si>
  <si>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</si>
  <si>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</si>
  <si>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</si>
  <si>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</si>
  <si>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</si>
  <si>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</si>
  <si>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</si>
  <si>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</si>
  <si>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</si>
  <si>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</si>
  <si>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</si>
  <si>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</si>
  <si>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</si>
  <si>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</si>
  <si>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</si>
  <si>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</si>
  <si>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</si>
  <si>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</si>
  <si>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</si>
  <si>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</si>
  <si>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</si>
  <si>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</si>
  <si>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</si>
  <si>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</si>
  <si>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</si>
  <si>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</si>
  <si>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</si>
  <si>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</si>
  <si>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</si>
  <si>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</si>
  <si>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</si>
  <si>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</si>
  <si>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</si>
  <si>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</si>
  <si>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</si>
  <si>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</si>
  <si>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</si>
  <si>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</si>
  <si>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</si>
  <si>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</si>
  <si>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</si>
  <si>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</si>
  <si>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</si>
  <si>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</si>
  <si>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</si>
  <si>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</si>
  <si>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</si>
  <si>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</si>
  <si>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</si>
  <si>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</si>
  <si>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</si>
  <si>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</si>
  <si>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</si>
  <si>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</si>
  <si>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</si>
  <si>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</si>
  <si>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</si>
  <si>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</si>
  <si>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</si>
  <si>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</si>
  <si>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</si>
  <si>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</si>
  <si>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</si>
  <si>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</si>
  <si>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</si>
  <si>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</si>
  <si>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</si>
  <si>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</si>
  <si>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</si>
  <si>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</si>
  <si>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</si>
  <si>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</si>
  <si>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</si>
  <si>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</si>
  <si>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</si>
  <si>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</si>
  <si>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</si>
  <si>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</si>
  <si>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</si>
  <si>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</si>
  <si>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</si>
  <si>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</si>
  <si>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</si>
  <si>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</si>
  <si>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</si>
  <si>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</si>
  <si>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</si>
  <si>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</si>
  <si>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</si>
  <si>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</si>
  <si>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</si>
  <si>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</si>
  <si>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</si>
  <si>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</si>
  <si>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</si>
  <si>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</si>
  <si>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</si>
  <si>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</si>
  <si>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</si>
  <si>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</si>
  <si>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</si>
  <si>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</si>
  <si>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</si>
  <si>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</si>
  <si>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</si>
  <si>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</si>
  <si>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</si>
  <si>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</si>
  <si>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</si>
  <si>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</si>
  <si>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</si>
  <si>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</si>
  <si>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</si>
  <si>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</si>
  <si>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</si>
  <si>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</si>
  <si>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</si>
  <si>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</si>
  <si>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</si>
  <si>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</si>
  <si>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</si>
  <si>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</si>
  <si>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</si>
  <si>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</si>
  <si>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</si>
  <si>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</si>
  <si>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</si>
  <si>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</si>
  <si>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</si>
  <si>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</si>
  <si>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</si>
  <si>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</si>
  <si>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</si>
  <si>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</si>
  <si>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</si>
  <si>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</si>
  <si>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</si>
  <si>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</si>
  <si>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</si>
  <si>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</si>
  <si>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</si>
  <si>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</si>
  <si>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</si>
  <si>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</si>
  <si>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</si>
  <si>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</si>
  <si>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</si>
  <si>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</si>
  <si>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</si>
  <si>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</si>
  <si>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</si>
  <si>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</si>
  <si>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</si>
  <si>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</si>
  <si>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</si>
  <si>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</si>
  <si>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</si>
  <si>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</si>
  <si>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</si>
  <si>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</si>
  <si>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</si>
  <si>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</si>
  <si>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</si>
  <si>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</si>
  <si>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</si>
  <si>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</si>
  <si>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</si>
  <si>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</si>
  <si>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</si>
  <si>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</si>
  <si>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</si>
  <si>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</si>
  <si>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</si>
  <si>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</si>
  <si>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</si>
  <si>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</si>
  <si>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</si>
  <si>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</si>
  <si>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</si>
  <si>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</si>
  <si>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</si>
  <si>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</si>
  <si>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</si>
  <si>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</si>
  <si>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</si>
  <si>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</si>
  <si>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</si>
  <si>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</si>
  <si>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</si>
  <si>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</si>
  <si>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</si>
  <si>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</si>
  <si>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</si>
  <si>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</si>
  <si>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</si>
  <si>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</si>
  <si>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</si>
  <si>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</si>
  <si>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</si>
  <si>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</si>
  <si>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</si>
  <si>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</si>
  <si>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</si>
  <si>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</si>
  <si>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</si>
  <si>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</si>
  <si>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</si>
  <si>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</si>
  <si>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</si>
  <si>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</si>
  <si>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</si>
  <si>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</si>
  <si>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</si>
  <si>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</si>
  <si>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</si>
  <si>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</si>
  <si>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</si>
  <si>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</si>
  <si>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</si>
  <si>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</si>
  <si>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</si>
  <si>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</si>
  <si>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</si>
  <si>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</si>
  <si>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</si>
  <si>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</si>
  <si>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</si>
  <si>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</si>
  <si>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</si>
  <si>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</si>
  <si>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</si>
  <si>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</si>
  <si>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</si>
  <si>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</si>
  <si>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</si>
  <si>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</si>
  <si>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</si>
  <si>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</si>
  <si>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</si>
  <si>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</si>
  <si>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</si>
  <si>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</si>
  <si>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</si>
  <si>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</si>
  <si>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</si>
  <si>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</si>
  <si>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</si>
  <si>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</si>
  <si>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</si>
  <si>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</si>
  <si>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</si>
  <si>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</si>
  <si>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</si>
  <si>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</si>
  <si>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</si>
  <si>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</si>
  <si>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</si>
  <si>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</si>
  <si>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</si>
  <si>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</si>
  <si>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</si>
  <si>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</si>
  <si>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</si>
  <si>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</si>
  <si>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</si>
  <si>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</si>
  <si>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</si>
  <si>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</si>
  <si>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</si>
  <si>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</si>
  <si>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</si>
  <si>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</si>
  <si>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</si>
  <si>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</si>
  <si>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</si>
  <si>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</si>
  <si>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</si>
  <si>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</si>
  <si>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</si>
  <si>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</si>
  <si>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</si>
  <si>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</si>
  <si>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</si>
  <si>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</si>
  <si>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</si>
  <si>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</si>
  <si>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</si>
  <si>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</si>
  <si>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</si>
  <si>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</si>
  <si>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</si>
  <si>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</si>
  <si>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</si>
  <si>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</si>
  <si>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</si>
  <si>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</si>
  <si>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</si>
  <si>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</si>
  <si>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</si>
  <si>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</si>
  <si>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</si>
  <si>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</si>
  <si>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</si>
  <si>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</si>
  <si>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</si>
  <si>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</si>
  <si>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</si>
  <si>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</si>
  <si>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</si>
  <si>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</si>
  <si>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</si>
  <si>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</si>
  <si>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</si>
  <si>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</si>
  <si>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</si>
  <si>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</si>
  <si>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</si>
  <si>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</si>
  <si>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</si>
  <si>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</si>
  <si>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</si>
  <si>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</si>
  <si>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</si>
  <si>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</si>
  <si>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</si>
  <si>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</si>
  <si>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</si>
  <si>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</si>
  <si>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</si>
  <si>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</si>
  <si>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</si>
  <si>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</si>
  <si>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</si>
  <si>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</si>
  <si>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</si>
  <si>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</si>
  <si>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</si>
  <si>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</si>
  <si>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</si>
  <si>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</si>
  <si>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</si>
  <si>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</si>
  <si>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</si>
  <si>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</si>
  <si>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</si>
  <si>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</si>
  <si>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</si>
  <si>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</si>
  <si>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</si>
  <si>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</si>
  <si>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</si>
  <si>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</si>
  <si>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</si>
  <si>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</si>
  <si>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</si>
  <si>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</si>
  <si>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</si>
  <si>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</si>
  <si>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</si>
  <si>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</si>
  <si>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</si>
  <si>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</si>
  <si>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</si>
  <si>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</si>
  <si>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</si>
  <si>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</si>
  <si>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</si>
  <si>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</si>
  <si>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</si>
  <si>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</si>
  <si>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</si>
  <si>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</si>
  <si>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</si>
  <si>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</si>
  <si>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</si>
  <si>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</si>
  <si>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</si>
  <si>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</si>
  <si>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</si>
  <si>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</si>
  <si>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</si>
  <si>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</si>
  <si>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</si>
  <si>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</si>
  <si>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</si>
  <si>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</si>
  <si>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</si>
  <si>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</si>
  <si>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</si>
  <si>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</si>
  <si>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</si>
  <si>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</si>
  <si>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</si>
  <si>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</si>
  <si>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</si>
  <si>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</si>
  <si>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</si>
  <si>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</si>
  <si>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</si>
  <si>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</si>
  <si>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</si>
  <si>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</si>
  <si>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</si>
  <si>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</si>
  <si>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</si>
  <si>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</si>
  <si>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</si>
  <si>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</si>
  <si>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</si>
  <si>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</si>
  <si>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</si>
  <si>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</si>
  <si>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</si>
  <si>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</si>
  <si>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</si>
  <si>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</si>
  <si>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</si>
  <si>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</si>
  <si>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</si>
  <si>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</si>
  <si>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</si>
  <si>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</si>
  <si>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</si>
  <si>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</si>
  <si>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</si>
  <si>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</si>
  <si>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</si>
  <si>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</si>
  <si>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</si>
  <si>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</si>
  <si>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</si>
  <si>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</si>
  <si>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</si>
  <si>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</si>
  <si>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</si>
  <si>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</si>
  <si>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</si>
  <si>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</si>
  <si>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</si>
  <si>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</si>
  <si>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</si>
  <si>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</si>
  <si>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</si>
  <si>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</si>
  <si>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</si>
  <si>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</si>
  <si>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</si>
  <si>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</si>
  <si>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</si>
  <si>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</si>
  <si>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</si>
  <si>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</si>
  <si>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</si>
  <si>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</si>
  <si>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</si>
  <si>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</si>
  <si>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</si>
  <si>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</si>
  <si>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</si>
  <si>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</si>
  <si>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</si>
  <si>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</si>
  <si>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</si>
  <si>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</si>
  <si>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</si>
  <si>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</si>
  <si>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</si>
  <si>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</si>
  <si>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</si>
  <si>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</si>
  <si>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</si>
  <si>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</si>
  <si>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</si>
  <si>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</si>
  <si>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</si>
  <si>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</si>
  <si>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</si>
  <si>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</si>
  <si>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</si>
  <si>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</si>
  <si>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</si>
  <si>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</si>
  <si>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</si>
  <si>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</si>
  <si>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</si>
  <si>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</si>
  <si>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</si>
  <si>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</si>
  <si>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</si>
  <si>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</si>
  <si>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</si>
  <si>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</si>
  <si>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</si>
  <si>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</si>
  <si>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</si>
  <si>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</si>
  <si>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</si>
  <si>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</si>
  <si>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</si>
  <si>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</si>
  <si>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</si>
  <si>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</si>
  <si>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</si>
  <si>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</si>
  <si>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</si>
  <si>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</si>
  <si>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</si>
  <si>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</si>
  <si>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</si>
  <si>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</si>
  <si>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</si>
  <si>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</si>
  <si>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</si>
  <si>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</si>
  <si>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</si>
  <si>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</si>
  <si>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</si>
  <si>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</si>
  <si>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</si>
  <si>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</si>
  <si>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</si>
  <si>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</si>
  <si>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</si>
  <si>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</si>
  <si>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</si>
  <si>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</si>
  <si>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</si>
  <si>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</si>
  <si>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</si>
  <si>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</si>
  <si>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</si>
  <si>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</si>
  <si>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</si>
  <si>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</si>
  <si>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</si>
  <si>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</si>
  <si>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</si>
  <si>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</si>
  <si>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</si>
  <si>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</si>
  <si>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</si>
  <si>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</si>
  <si>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</si>
  <si>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</si>
  <si>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</si>
  <si>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</si>
  <si>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</si>
  <si>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</si>
  <si>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</si>
  <si>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</si>
  <si>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</si>
  <si>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</si>
  <si>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</si>
  <si>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</si>
  <si>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</si>
  <si>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</si>
  <si>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</si>
  <si>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</si>
  <si>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</si>
  <si>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</si>
  <si>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</si>
  <si>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</si>
  <si>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</si>
  <si>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</si>
  <si>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</si>
  <si>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</si>
  <si>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</si>
  <si>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</si>
  <si>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</si>
  <si>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</si>
  <si>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</si>
  <si>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</si>
  <si>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</si>
  <si>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</si>
  <si>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</si>
  <si>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</si>
  <si>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</si>
  <si>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</si>
  <si>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</si>
  <si>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</si>
  <si>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</si>
  <si>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</si>
  <si>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</si>
  <si>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</si>
  <si>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</si>
  <si>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</si>
  <si>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</si>
  <si>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</si>
  <si>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</si>
  <si>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</si>
  <si>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</si>
  <si>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</si>
  <si>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</si>
  <si>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</si>
  <si>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</si>
  <si>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</si>
  <si>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</si>
  <si>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</si>
  <si>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</si>
  <si>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</si>
  <si>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</si>
  <si>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</si>
  <si>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</si>
  <si>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</si>
  <si>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</si>
  <si>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</si>
  <si>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</si>
  <si>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</si>
  <si>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</si>
  <si>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</si>
  <si>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</si>
  <si>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</si>
  <si>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</si>
  <si>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</si>
  <si>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</si>
  <si>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</si>
  <si>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</si>
  <si>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</si>
  <si>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</si>
  <si>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</si>
  <si>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</si>
  <si>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</si>
  <si>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</si>
  <si>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</si>
  <si>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</si>
  <si>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</si>
  <si>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</si>
  <si>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</si>
  <si>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</si>
  <si>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</si>
  <si>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</si>
  <si>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</si>
  <si>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</si>
  <si>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</si>
  <si>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</si>
  <si>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</si>
  <si>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</si>
  <si>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</si>
  <si>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</si>
  <si>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</si>
  <si>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</si>
  <si>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</si>
  <si>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</si>
  <si>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</si>
  <si>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</si>
  <si>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</si>
  <si>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</si>
  <si>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</si>
  <si>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</si>
  <si>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</si>
  <si>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</si>
  <si>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</si>
  <si>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</si>
  <si>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</si>
  <si>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</si>
  <si>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</si>
  <si>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</si>
  <si>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</si>
  <si>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</si>
  <si>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</si>
  <si>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</si>
  <si>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</si>
  <si>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</si>
  <si>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</si>
  <si>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</si>
  <si>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</si>
  <si>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</si>
  <si>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</si>
  <si>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</si>
  <si>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</si>
  <si>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</si>
  <si>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</si>
  <si>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</si>
  <si>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</si>
  <si>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</si>
  <si>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</si>
  <si>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</si>
  <si>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</si>
  <si>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</si>
  <si>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</si>
  <si>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</si>
  <si>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</si>
  <si>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</si>
  <si>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</si>
  <si>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</si>
  <si>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</si>
  <si>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</si>
  <si>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</si>
  <si>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</si>
  <si>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</si>
  <si>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</si>
  <si>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</si>
  <si>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</si>
  <si>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</si>
  <si>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</si>
  <si>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</si>
  <si>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</si>
  <si>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</si>
  <si>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</si>
  <si>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</si>
  <si>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</si>
  <si>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</si>
  <si>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</si>
  <si>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</si>
  <si>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</si>
  <si>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</si>
  <si>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</si>
  <si>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</si>
  <si>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</si>
  <si>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</si>
  <si>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</si>
  <si>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</si>
  <si>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</si>
  <si>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</si>
  <si>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</si>
  <si>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</si>
  <si>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</si>
  <si>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</si>
  <si>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</si>
  <si>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</si>
  <si>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</si>
  <si>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</si>
  <si>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</si>
  <si>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</si>
  <si>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</si>
  <si>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</si>
  <si>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</si>
  <si>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</si>
  <si>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</si>
  <si>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</si>
  <si>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</si>
  <si>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</si>
  <si>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</si>
  <si>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</si>
  <si>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</si>
  <si>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</si>
  <si>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</si>
  <si>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</si>
  <si>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</si>
  <si>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</si>
  <si>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</si>
  <si>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</si>
  <si>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</si>
  <si>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</si>
  <si>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</si>
  <si>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</si>
  <si>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</si>
  <si>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</si>
  <si>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</si>
  <si>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</si>
  <si>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</si>
  <si>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</si>
  <si>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</si>
  <si>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</si>
  <si>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</si>
  <si>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</si>
  <si>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</si>
  <si>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</si>
  <si>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</si>
  <si>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</si>
  <si>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</si>
  <si>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</si>
  <si>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</si>
  <si>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</si>
  <si>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</si>
  <si>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</si>
  <si>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</si>
  <si>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</si>
  <si>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</si>
  <si>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</si>
  <si>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</si>
  <si>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</si>
  <si>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</si>
  <si>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</si>
  <si>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</si>
  <si>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</si>
  <si>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</si>
  <si>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</si>
  <si>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</si>
  <si>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</si>
  <si>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</si>
  <si>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</si>
  <si>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</si>
  <si>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</si>
  <si>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</si>
  <si>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</si>
  <si>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</si>
  <si>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</si>
  <si>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</si>
  <si>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</si>
  <si>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</si>
  <si>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</si>
  <si>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</si>
  <si>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</si>
  <si>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</si>
  <si>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</si>
  <si>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</si>
  <si>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</si>
  <si>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</si>
  <si>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</si>
  <si>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</si>
  <si>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</si>
  <si>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</si>
  <si>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</si>
  <si>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</si>
  <si>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</si>
  <si>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</si>
  <si>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</si>
  <si>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</si>
  <si>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</si>
  <si>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</si>
  <si>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</si>
  <si>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</si>
  <si>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</si>
  <si>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</si>
  <si>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</si>
  <si>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</si>
  <si>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</si>
  <si>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</si>
  <si>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</si>
  <si>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</si>
  <si>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</si>
  <si>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</si>
  <si>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</si>
  <si>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</si>
  <si>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</si>
  <si>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</si>
  <si>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</si>
  <si>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</si>
  <si>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</si>
  <si>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</si>
  <si>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</si>
  <si>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</si>
  <si>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</si>
  <si>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</si>
  <si>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</si>
  <si>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</si>
  <si>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</si>
  <si>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</si>
  <si>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</si>
  <si>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</si>
  <si>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</si>
  <si>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</si>
  <si>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</si>
  <si>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</si>
  <si>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</si>
  <si>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</si>
  <si>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</si>
  <si>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</si>
  <si>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</si>
  <si>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</si>
  <si>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</si>
  <si>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</si>
  <si>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</si>
  <si>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</si>
  <si>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</si>
  <si>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</si>
  <si>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</si>
  <si>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</si>
  <si>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</si>
  <si>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</si>
  <si>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</si>
  <si>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</si>
  <si>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</si>
  <si>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</si>
  <si>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</si>
  <si>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</si>
  <si>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</si>
  <si>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</si>
  <si>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</si>
  <si>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</si>
  <si>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</si>
  <si>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</si>
  <si>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</si>
  <si>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</si>
  <si>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</si>
  <si>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</si>
  <si>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</si>
  <si>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</si>
  <si>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</si>
  <si>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</si>
  <si>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</si>
  <si>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</si>
  <si>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</si>
  <si>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</si>
  <si>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</si>
  <si>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</si>
  <si>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</si>
  <si>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</si>
  <si>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</si>
  <si>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</si>
  <si>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</si>
  <si>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</si>
  <si>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</si>
  <si>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</si>
  <si>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</si>
  <si>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</si>
  <si>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</si>
  <si>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</si>
  <si>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</si>
  <si>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</si>
  <si>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</si>
  <si>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</si>
  <si>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</si>
  <si>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</si>
  <si>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</si>
  <si>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</si>
  <si>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</si>
  <si>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</si>
  <si>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</si>
  <si>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</si>
  <si>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</si>
  <si>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</si>
  <si>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</si>
  <si>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</si>
  <si>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</si>
  <si>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</si>
  <si>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</si>
  <si>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</si>
  <si>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</si>
  <si>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</si>
  <si>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</si>
  <si>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</si>
  <si>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</si>
  <si>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</si>
  <si>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</si>
  <si>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</si>
  <si>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</si>
  <si>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</si>
  <si>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</si>
  <si>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</si>
  <si>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</si>
  <si>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</si>
  <si>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</si>
  <si>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</si>
  <si>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</si>
  <si>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</si>
  <si>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</si>
  <si>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</si>
  <si>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</si>
  <si>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</si>
  <si>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</si>
  <si>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</si>
  <si>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</si>
  <si>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</si>
  <si>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</si>
  <si>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</si>
  <si>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</si>
  <si>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</si>
  <si>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</si>
  <si>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</si>
  <si>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</si>
  <si>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</si>
  <si>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</si>
  <si>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</si>
  <si>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</si>
  <si>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</si>
  <si>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</si>
  <si>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</si>
  <si>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</si>
  <si>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</si>
  <si>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</si>
  <si>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</si>
  <si>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</si>
  <si>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</si>
  <si>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</si>
  <si>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</si>
  <si>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</si>
  <si>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</si>
  <si>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</si>
  <si>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</si>
  <si>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</si>
  <si>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</si>
  <si>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</si>
  <si>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</si>
  <si>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</si>
  <si>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</si>
  <si>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</si>
  <si>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</si>
  <si>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</si>
  <si>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</si>
  <si>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</si>
  <si>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</si>
  <si>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</si>
  <si>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</si>
  <si>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</si>
  <si>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</si>
  <si>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</si>
  <si>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</si>
  <si>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</si>
  <si>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</si>
  <si>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</si>
  <si>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</si>
  <si>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</si>
  <si>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</si>
  <si>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</si>
  <si>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</si>
  <si>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</si>
  <si>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</si>
  <si>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</si>
  <si>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</si>
  <si>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</si>
  <si>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</si>
  <si>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</si>
  <si>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</si>
  <si>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</si>
  <si>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</si>
  <si>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</si>
  <si>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</si>
  <si>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</si>
  <si>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</si>
  <si>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</si>
  <si>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</si>
  <si>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</si>
  <si>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</si>
  <si>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</si>
  <si>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</si>
  <si>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</si>
  <si>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</si>
  <si>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</si>
  <si>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</si>
  <si>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</si>
  <si>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</si>
  <si>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</si>
  <si>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</si>
  <si>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</si>
  <si>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</si>
  <si>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</si>
  <si>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</si>
  <si>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</si>
  <si>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</si>
  <si>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</si>
  <si>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</si>
  <si>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</si>
  <si>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</si>
  <si>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</si>
  <si>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</si>
  <si>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</si>
  <si>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</si>
  <si>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</si>
  <si>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</si>
  <si>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</si>
  <si>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</si>
  <si>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</si>
  <si>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</si>
  <si>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</si>
  <si>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</si>
  <si>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</si>
  <si>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</si>
  <si>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</si>
  <si>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</si>
  <si>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</si>
  <si>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</si>
  <si>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</si>
  <si>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</si>
  <si>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</si>
  <si>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</si>
  <si>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</si>
  <si>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</si>
  <si>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</si>
  <si>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</si>
  <si>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</si>
  <si>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</si>
  <si>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</si>
  <si>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</si>
  <si>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</si>
  <si>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</si>
  <si>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</si>
  <si>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</si>
  <si>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</si>
  <si>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</si>
  <si>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</si>
  <si>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</si>
  <si>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</si>
  <si>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</si>
  <si>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</si>
  <si>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</si>
  <si>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</si>
  <si>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</si>
  <si>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</si>
  <si>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</si>
  <si>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</si>
  <si>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</si>
  <si>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</si>
  <si>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</si>
  <si>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</si>
  <si>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</si>
  <si>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</si>
  <si>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</si>
  <si>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</si>
  <si>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</si>
  <si>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</si>
  <si>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</si>
  <si>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</si>
  <si>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</si>
  <si>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</si>
  <si>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</si>
  <si>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</si>
  <si>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</si>
  <si>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</si>
  <si>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</si>
  <si>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</si>
  <si>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</si>
  <si>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</si>
  <si>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</si>
  <si>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</si>
  <si>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</si>
  <si>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</si>
  <si>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</si>
  <si>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</si>
  <si>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</si>
  <si>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</si>
  <si>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</si>
  <si>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</si>
  <si>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</si>
  <si>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</si>
  <si>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</si>
  <si>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</si>
  <si>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</si>
  <si>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</si>
  <si>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</si>
  <si>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</si>
  <si>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</si>
  <si>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</si>
  <si>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</si>
  <si>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</si>
  <si>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</si>
  <si>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</si>
  <si>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</si>
  <si>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</si>
  <si>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</si>
  <si>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</si>
  <si>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</si>
  <si>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</si>
  <si>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</si>
  <si>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</si>
  <si>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</si>
  <si>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</si>
  <si>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</si>
  <si>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</si>
  <si>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</si>
  <si>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</si>
  <si>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</si>
  <si>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</si>
  <si>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</si>
  <si>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</si>
  <si>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</si>
  <si>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</si>
  <si>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</si>
  <si>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</si>
  <si>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</si>
  <si>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</si>
  <si>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</si>
  <si>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</si>
  <si>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</si>
  <si>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</si>
  <si>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</si>
  <si>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</si>
  <si>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</si>
  <si>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</si>
  <si>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</si>
  <si>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</si>
  <si>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</si>
  <si>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</si>
  <si>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</si>
  <si>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</si>
  <si>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</si>
  <si>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</si>
  <si>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</si>
  <si>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</si>
  <si>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</si>
  <si>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</si>
  <si>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</si>
  <si>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</si>
  <si>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</si>
  <si>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</si>
  <si>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</si>
  <si>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</si>
  <si>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</si>
  <si>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</si>
  <si>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</si>
  <si>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</si>
  <si>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</si>
  <si>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</si>
  <si>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</si>
  <si>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</si>
  <si>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</si>
  <si>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</si>
  <si>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</si>
  <si>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</si>
  <si>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</si>
  <si>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</si>
  <si>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</si>
  <si>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</si>
  <si>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</si>
  <si>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</si>
  <si>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</si>
  <si>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</si>
  <si>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</si>
  <si>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</si>
  <si>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</si>
  <si>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</si>
  <si>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</si>
  <si>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</si>
  <si>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</si>
  <si>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</si>
  <si>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</si>
  <si>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</si>
  <si>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</si>
  <si>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</si>
  <si>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</si>
  <si>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</si>
  <si>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</si>
  <si>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</si>
  <si>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</si>
  <si>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</si>
  <si>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</si>
  <si>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</si>
  <si>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</si>
  <si>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</si>
  <si>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</si>
  <si>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</si>
  <si>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</si>
  <si>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</si>
  <si>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</si>
  <si>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</si>
  <si>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</si>
  <si>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</si>
  <si>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</si>
  <si>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</si>
  <si>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</si>
  <si>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</si>
  <si>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</si>
  <si>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</si>
  <si>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</si>
  <si>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</si>
  <si>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</si>
  <si>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</si>
  <si>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</si>
  <si>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</si>
  <si>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</si>
  <si>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</si>
  <si>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</si>
  <si>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</si>
  <si>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</si>
  <si>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</si>
  <si>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</si>
  <si>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</si>
  <si>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</si>
  <si>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</si>
  <si>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</si>
  <si>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</si>
  <si>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</si>
  <si>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</si>
  <si>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</si>
  <si>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</si>
  <si>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</si>
  <si>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</si>
  <si>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</si>
  <si>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</si>
  <si>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</si>
  <si>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</si>
  <si>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</si>
  <si>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</si>
  <si>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</si>
  <si>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</si>
  <si>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</si>
  <si>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</si>
  <si>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</si>
  <si>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</si>
  <si>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</si>
  <si>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</si>
  <si>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</si>
  <si>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</si>
  <si>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</si>
  <si>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</si>
  <si>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</si>
  <si>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</si>
  <si>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</si>
  <si>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</si>
  <si>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</si>
  <si>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</si>
  <si>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</si>
  <si>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</si>
  <si>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</si>
  <si>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</si>
  <si>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</si>
  <si>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</si>
  <si>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</si>
  <si>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</si>
  <si>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</si>
  <si>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</si>
  <si>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</si>
  <si>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</si>
  <si>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</si>
  <si>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</si>
  <si>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</si>
  <si>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</si>
  <si>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</si>
  <si>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</si>
  <si>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</si>
  <si>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</si>
  <si>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</si>
  <si>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</si>
  <si>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</si>
  <si>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</si>
  <si>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</si>
  <si>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</si>
  <si>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</si>
  <si>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</si>
  <si>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</si>
  <si>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</si>
  <si>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</si>
  <si>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</si>
  <si>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</si>
  <si>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</si>
  <si>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</si>
  <si>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</si>
  <si>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</si>
  <si>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</si>
  <si>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</si>
  <si>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</si>
  <si>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</si>
  <si>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</si>
  <si>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</si>
  <si>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</si>
  <si>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</si>
  <si>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</si>
  <si>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</si>
  <si>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</si>
  <si>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</si>
  <si>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</si>
  <si>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</si>
  <si>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</si>
  <si>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</si>
  <si>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</si>
  <si>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</si>
  <si>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</si>
  <si>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</si>
  <si>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</si>
  <si>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</si>
  <si>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</si>
  <si>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</si>
  <si>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</si>
  <si>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</si>
  <si>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</si>
  <si>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</si>
  <si>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</si>
  <si>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</si>
  <si>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</si>
  <si>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</si>
  <si>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</si>
  <si>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</si>
  <si>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</si>
  <si>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</si>
  <si>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</si>
  <si>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</si>
  <si>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</si>
  <si>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</si>
  <si>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</si>
  <si>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</si>
  <si>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</si>
  <si>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</si>
  <si>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</si>
  <si>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</si>
  <si>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</si>
  <si>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</si>
  <si>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</si>
  <si>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</si>
  <si>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</si>
  <si>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</si>
  <si>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</si>
  <si>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</si>
  <si>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</si>
  <si>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</si>
  <si>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</si>
  <si>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</si>
  <si>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</si>
  <si>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</si>
  <si>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</si>
  <si>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</si>
  <si>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</si>
  <si>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</si>
  <si>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</si>
  <si>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</si>
  <si>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</si>
  <si>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</si>
  <si>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</si>
  <si>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</si>
  <si>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</si>
  <si>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</si>
  <si>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</si>
  <si>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</si>
  <si>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</si>
  <si>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</si>
  <si>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</si>
  <si>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</si>
  <si>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</si>
  <si>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</si>
  <si>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</si>
  <si>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</si>
  <si>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</si>
  <si>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</si>
  <si>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</si>
  <si>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</si>
  <si>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</si>
  <si>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</si>
  <si>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</si>
  <si>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</si>
  <si>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</si>
  <si>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</si>
  <si>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</si>
  <si>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</si>
  <si>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</si>
  <si>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</si>
  <si>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</si>
  <si>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</si>
  <si>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</si>
  <si>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</si>
  <si>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</si>
  <si>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</si>
  <si>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</si>
  <si>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</si>
  <si>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</si>
  <si>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</si>
  <si>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</si>
  <si>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</si>
  <si>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</si>
  <si>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</si>
  <si>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</si>
  <si>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</si>
  <si>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</si>
  <si>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</si>
  <si>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</si>
  <si>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</si>
  <si>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</si>
  <si>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</si>
  <si>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</si>
  <si>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</si>
  <si>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</si>
  <si>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</si>
  <si>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</si>
  <si>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</si>
  <si>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</si>
  <si>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</si>
  <si>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</si>
  <si>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</si>
  <si>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</si>
  <si>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</si>
  <si>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</si>
  <si>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</si>
  <si>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</si>
  <si>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</si>
  <si>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</si>
  <si>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</si>
  <si>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</si>
  <si>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</si>
  <si>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</si>
  <si>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</si>
  <si>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</si>
  <si>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</si>
  <si>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</si>
  <si>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</si>
  <si>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</si>
  <si>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</si>
  <si>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</si>
  <si>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</si>
  <si>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</si>
  <si>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</si>
  <si>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</si>
  <si>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</si>
  <si>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</si>
  <si>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</si>
  <si>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</si>
  <si>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</si>
  <si>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</si>
  <si>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</si>
  <si>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</si>
  <si>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</si>
  <si>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</si>
  <si>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</si>
  <si>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</si>
  <si>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</si>
  <si>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</si>
  <si>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</si>
  <si>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</si>
  <si>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</si>
  <si>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</si>
  <si>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</si>
  <si>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</si>
  <si>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</si>
  <si>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</si>
  <si>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</si>
  <si>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</si>
  <si>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</si>
  <si>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</si>
  <si>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</si>
  <si>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</si>
  <si>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</si>
  <si>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</si>
  <si>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</si>
  <si>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</si>
  <si>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</si>
  <si>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</si>
  <si>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</si>
  <si>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</si>
  <si>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</si>
  <si>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</si>
  <si>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</si>
  <si>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</si>
  <si>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</si>
  <si>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</si>
  <si>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</si>
  <si>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</si>
  <si>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</si>
  <si>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</si>
  <si>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</si>
  <si>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</si>
  <si>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</si>
  <si>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</si>
  <si>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</si>
  <si>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</si>
  <si>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</si>
  <si>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</si>
  <si>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</si>
  <si>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</si>
  <si>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</si>
  <si>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</si>
  <si>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</si>
  <si>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</si>
  <si>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</si>
  <si>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</si>
  <si>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</si>
  <si>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</si>
  <si>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</si>
  <si>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</si>
  <si>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</si>
  <si>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</si>
  <si>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</si>
  <si>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</si>
  <si>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</si>
  <si>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</si>
  <si>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</si>
  <si>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</si>
  <si>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</si>
  <si>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</si>
  <si>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</si>
  <si>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</si>
  <si>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</si>
  <si>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</si>
  <si>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</si>
  <si>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</si>
  <si>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</si>
  <si>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</si>
  <si>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</si>
  <si>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</si>
  <si>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</si>
  <si>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</si>
  <si>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</si>
  <si>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</si>
  <si>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</si>
  <si>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</si>
  <si>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</si>
  <si>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</si>
  <si>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</si>
  <si>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</si>
  <si>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</si>
  <si>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</si>
  <si>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</si>
  <si>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</si>
  <si>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</si>
  <si>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</si>
  <si>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</si>
  <si>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</si>
  <si>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</si>
  <si>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</si>
  <si>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</si>
  <si>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</si>
  <si>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</si>
  <si>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</si>
  <si>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</si>
  <si>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</si>
  <si>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</si>
  <si>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</si>
  <si>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</si>
  <si>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</si>
  <si>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</si>
  <si>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</si>
  <si>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</si>
  <si>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</si>
  <si>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</si>
  <si>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</si>
  <si>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</si>
  <si>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</si>
  <si>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</si>
  <si>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</si>
  <si>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</si>
  <si>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</si>
  <si>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</si>
  <si>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</si>
  <si>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</si>
  <si>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</si>
  <si>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</si>
  <si>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</si>
  <si>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</si>
  <si>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</si>
  <si>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</si>
  <si>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</si>
  <si>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</si>
  <si>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</si>
  <si>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</si>
  <si>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</si>
  <si>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</si>
  <si>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</si>
  <si>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</si>
  <si>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</si>
  <si>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</si>
  <si>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</si>
  <si>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</si>
  <si>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</si>
  <si>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</si>
  <si>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</si>
  <si>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</si>
  <si>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</si>
  <si>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</si>
  <si>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</si>
  <si>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</si>
  <si>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</si>
  <si>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</si>
  <si>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</si>
  <si>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</si>
  <si>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</si>
  <si>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</si>
  <si>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</si>
  <si>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</si>
  <si>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</si>
  <si>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</si>
  <si>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</si>
  <si>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</si>
  <si>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</si>
  <si>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</si>
  <si>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</si>
  <si>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</si>
  <si>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</si>
  <si>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</si>
  <si>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</si>
  <si>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</si>
  <si>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</si>
  <si>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</si>
  <si>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</si>
  <si>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</si>
  <si>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</si>
  <si>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</si>
  <si>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</si>
  <si>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</si>
  <si>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</si>
  <si>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</si>
  <si>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</si>
  <si>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</si>
  <si>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</si>
  <si>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</si>
  <si>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</si>
  <si>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</si>
  <si>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</si>
  <si>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</si>
  <si>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</si>
  <si>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</si>
  <si>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</si>
  <si>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</si>
  <si>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</si>
  <si>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</si>
  <si>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</si>
  <si>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</si>
  <si>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</si>
  <si>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</si>
  <si>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</si>
  <si>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</si>
  <si>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</si>
  <si>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</si>
  <si>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</si>
  <si>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</si>
  <si>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</si>
  <si>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</si>
  <si>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</si>
  <si>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</si>
  <si>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</si>
  <si>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</si>
  <si>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</si>
  <si>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</si>
  <si>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</si>
  <si>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</si>
  <si>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</si>
  <si>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</si>
  <si>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</si>
  <si>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</si>
  <si>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</si>
  <si>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</si>
  <si>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</si>
  <si>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</si>
  <si>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</si>
  <si>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</si>
  <si>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</si>
  <si>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</si>
  <si>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</si>
  <si>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</si>
  <si>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</si>
  <si>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</si>
  <si>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</si>
  <si>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</si>
  <si>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</si>
  <si>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</si>
  <si>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</si>
  <si>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</si>
  <si>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</si>
  <si>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</si>
  <si>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</si>
  <si>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</si>
  <si>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</si>
  <si>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</si>
  <si>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</si>
  <si>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</si>
  <si>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</si>
  <si>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</si>
  <si>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</si>
  <si>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</si>
  <si>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</si>
  <si>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</si>
  <si>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</si>
  <si>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</si>
  <si>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</si>
  <si>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</si>
  <si>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</si>
  <si>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</si>
  <si>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</si>
  <si>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</si>
  <si>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</si>
  <si>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</si>
  <si>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</si>
  <si>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</si>
  <si>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</si>
  <si>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</si>
  <si>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</si>
  <si>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</si>
  <si>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</si>
  <si>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</si>
  <si>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</si>
  <si>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</si>
  <si>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</si>
  <si>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</si>
  <si>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</si>
  <si>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</si>
  <si>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</si>
  <si>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</si>
  <si>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</si>
  <si>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</si>
  <si>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</si>
  <si>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</si>
  <si>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</si>
  <si>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</si>
  <si>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</si>
  <si>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</si>
  <si>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</si>
  <si>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</si>
  <si>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</si>
  <si>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</si>
  <si>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</si>
  <si>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</si>
  <si>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</si>
  <si>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</si>
  <si>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</si>
  <si>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</si>
  <si>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</si>
  <si>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</si>
  <si>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</si>
  <si>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</si>
  <si>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</si>
  <si>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</si>
  <si>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</si>
  <si>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</si>
  <si>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</si>
  <si>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</si>
  <si>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</si>
  <si>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</si>
  <si>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</si>
  <si>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</si>
  <si>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</si>
  <si>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</si>
  <si>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</si>
  <si>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</si>
  <si>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</si>
  <si>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</si>
  <si>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</si>
  <si>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</si>
  <si>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</si>
  <si>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</si>
  <si>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</si>
  <si>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</si>
  <si>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</si>
  <si>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</si>
  <si>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</si>
  <si>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</si>
  <si>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</si>
  <si>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</si>
  <si>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</si>
  <si>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</si>
  <si>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</si>
  <si>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</si>
  <si>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</si>
  <si>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</si>
  <si>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</si>
  <si>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</si>
  <si>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</si>
  <si>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</si>
  <si>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</si>
  <si>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</si>
  <si>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</si>
  <si>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</si>
  <si>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</si>
  <si>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</si>
  <si>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</si>
  <si>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</si>
  <si>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</si>
  <si>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</si>
  <si>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</si>
  <si>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</si>
  <si>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</si>
  <si>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</si>
  <si>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</si>
  <si>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</si>
  <si>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</si>
  <si>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</si>
  <si>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</si>
  <si>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</si>
  <si>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</si>
  <si>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</si>
  <si>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</si>
  <si>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</si>
  <si>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</si>
  <si>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</si>
  <si>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</si>
  <si>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</si>
  <si>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</si>
  <si>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</si>
  <si>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</si>
  <si>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</si>
  <si>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</si>
  <si>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</si>
  <si>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</si>
  <si>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</si>
  <si>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</si>
  <si>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</si>
  <si>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</si>
  <si>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</si>
  <si>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</si>
  <si>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</si>
  <si>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</si>
  <si>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</si>
  <si>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</si>
  <si>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</si>
  <si>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</si>
  <si>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</si>
  <si>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</si>
  <si>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</si>
  <si>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</si>
  <si>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</si>
  <si>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</si>
  <si>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</si>
  <si>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</si>
  <si>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</si>
  <si>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</si>
  <si>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</si>
  <si>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</si>
  <si>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</si>
  <si>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</si>
  <si>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</si>
  <si>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</si>
  <si>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</si>
  <si>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</si>
  <si>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</si>
  <si>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</si>
  <si>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</si>
  <si>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</si>
  <si>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</si>
  <si>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</si>
  <si>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</si>
  <si>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</si>
  <si>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</si>
  <si>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</si>
  <si>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</si>
  <si>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</si>
  <si>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</si>
  <si>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</si>
  <si>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</si>
  <si>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</si>
  <si>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</si>
  <si>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</si>
  <si>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</si>
  <si>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</si>
  <si>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</si>
  <si>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</si>
  <si>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</si>
  <si>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</si>
  <si>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</si>
  <si>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</si>
  <si>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</si>
  <si>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</si>
  <si>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</si>
  <si>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</si>
  <si>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</si>
  <si>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</si>
  <si>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</si>
  <si>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</si>
  <si>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</si>
  <si>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</si>
  <si>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</si>
  <si>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</si>
  <si>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</si>
  <si>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</si>
  <si>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</si>
  <si>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</si>
  <si>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</si>
  <si>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</si>
  <si>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</si>
  <si>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</si>
  <si>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</si>
  <si>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</si>
  <si>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</si>
  <si>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</si>
  <si>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</si>
  <si>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</si>
  <si>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</si>
  <si>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</si>
  <si>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</si>
  <si>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</si>
  <si>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</si>
  <si>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</si>
  <si>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</si>
  <si>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</si>
  <si>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</si>
  <si>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</si>
  <si>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</si>
  <si>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</si>
  <si>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</si>
  <si>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</si>
  <si>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</si>
  <si>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</si>
  <si>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</si>
  <si>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</si>
  <si>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</si>
  <si>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</si>
  <si>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</si>
  <si>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</si>
  <si>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</si>
  <si>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</si>
  <si>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</si>
  <si>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</si>
  <si>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</si>
  <si>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</si>
  <si>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</si>
  <si>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</si>
  <si>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</si>
  <si>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</si>
  <si>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</si>
  <si>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</si>
  <si>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</si>
  <si>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</si>
  <si>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</si>
  <si>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</si>
  <si>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</si>
  <si>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</si>
  <si>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</si>
  <si>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</si>
  <si>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</si>
  <si>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</si>
  <si>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</si>
  <si>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</si>
  <si>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</si>
  <si>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</si>
  <si>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</si>
  <si>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</si>
  <si>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</si>
  <si>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</si>
  <si>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</si>
  <si>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</si>
  <si>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</si>
  <si>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</si>
  <si>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</si>
  <si>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</si>
  <si>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</si>
  <si>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</si>
  <si>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</si>
  <si>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</si>
  <si>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</si>
  <si>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</si>
  <si>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</si>
  <si>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</si>
  <si>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</si>
  <si>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</si>
  <si>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</si>
  <si>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</si>
  <si>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</si>
  <si>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</si>
  <si>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</si>
  <si>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</si>
  <si>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</si>
  <si>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</si>
  <si>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</si>
  <si>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</si>
  <si>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</si>
  <si>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</si>
  <si>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</si>
  <si>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</si>
  <si>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</si>
  <si>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</si>
  <si>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</si>
  <si>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</si>
  <si>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</si>
  <si>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</si>
  <si>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</si>
  <si>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</si>
  <si>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</si>
  <si>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</si>
  <si>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</si>
  <si>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</si>
  <si>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</si>
  <si>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</si>
  <si>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</si>
  <si>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</si>
  <si>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</si>
  <si>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</si>
  <si>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</si>
  <si>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</si>
  <si>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</si>
  <si>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</si>
  <si>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</si>
  <si>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</si>
  <si>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</si>
  <si>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</si>
  <si>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</si>
  <si>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</si>
  <si>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</si>
  <si>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</si>
  <si>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</si>
  <si>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</si>
  <si>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</si>
  <si>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</si>
  <si>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</si>
  <si>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</si>
  <si>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</si>
  <si>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</si>
  <si>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</si>
  <si>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</si>
  <si>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</si>
  <si>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</si>
  <si>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</si>
  <si>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</si>
  <si>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</si>
  <si>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</si>
  <si>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</si>
  <si>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</si>
  <si>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</si>
  <si>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</si>
  <si>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</si>
  <si>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</si>
  <si>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</si>
  <si>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</si>
  <si>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</si>
  <si>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</si>
  <si>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</si>
  <si>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</si>
  <si>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</si>
  <si>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</si>
  <si>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</si>
  <si>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</si>
  <si>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</si>
  <si>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</si>
  <si>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</si>
  <si>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</si>
  <si>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</si>
  <si>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</si>
  <si>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</si>
  <si>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</si>
  <si>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</si>
  <si>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</si>
  <si>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</si>
  <si>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</si>
  <si>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</si>
  <si>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</si>
  <si>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</si>
  <si>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</si>
  <si>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</si>
  <si>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</si>
  <si>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</si>
  <si>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</si>
  <si>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</si>
  <si>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</si>
  <si>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</si>
  <si>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</si>
  <si>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</si>
  <si>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</si>
  <si>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</si>
  <si>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</si>
  <si>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</si>
  <si>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</si>
  <si>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</si>
  <si>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</si>
  <si>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</si>
  <si>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</si>
  <si>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</si>
  <si>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</si>
  <si>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</si>
  <si>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</si>
  <si>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</si>
  <si>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</si>
  <si>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</si>
  <si>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</si>
  <si>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</si>
  <si>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</si>
  <si>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</si>
  <si>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</si>
  <si>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</si>
  <si>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</si>
  <si>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</si>
  <si>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</si>
  <si>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</si>
  <si>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</si>
  <si>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</si>
  <si>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</si>
  <si>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</si>
  <si>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</si>
  <si>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</si>
  <si>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</si>
  <si>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</si>
  <si>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</si>
  <si>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</si>
  <si>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</si>
  <si>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</si>
  <si>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</si>
  <si>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</si>
  <si>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</si>
  <si>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</si>
  <si>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</si>
  <si>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</si>
  <si>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</si>
  <si>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</si>
  <si>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</si>
  <si>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</si>
  <si>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</si>
  <si>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</si>
  <si>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</si>
  <si>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</si>
  <si>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</si>
  <si>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</si>
  <si>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</si>
  <si>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</si>
  <si>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</si>
  <si>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</si>
  <si>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</si>
  <si>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</si>
  <si>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</si>
  <si>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</si>
  <si>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</si>
  <si>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</si>
  <si>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</si>
  <si>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</si>
  <si>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</si>
  <si>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</si>
  <si>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</si>
  <si>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</si>
  <si>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</si>
  <si>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</si>
  <si>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</si>
  <si>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</si>
  <si>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</si>
  <si>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</si>
  <si>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</si>
  <si>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</si>
  <si>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</si>
  <si>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</si>
  <si>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</si>
  <si>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</si>
  <si>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</si>
  <si>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</si>
  <si>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</si>
  <si>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</si>
  <si>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</si>
  <si>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</si>
  <si>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</si>
  <si>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</si>
  <si>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</si>
  <si>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</si>
  <si>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</si>
  <si>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</si>
  <si>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</si>
  <si>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</si>
  <si>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</si>
  <si>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</si>
  <si>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</si>
  <si>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</si>
  <si>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</si>
  <si>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</si>
  <si>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</si>
  <si>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</si>
  <si>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</si>
  <si>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</si>
  <si>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</si>
  <si>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</si>
  <si>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</si>
  <si>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</si>
  <si>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</si>
  <si>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</si>
  <si>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</si>
  <si>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</si>
  <si>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</si>
  <si>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</si>
  <si>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</si>
  <si>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</si>
  <si>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</si>
  <si>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</si>
  <si>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</si>
  <si>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</si>
  <si>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</si>
  <si>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</si>
  <si>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</si>
  <si>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</si>
  <si>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</si>
  <si>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</si>
  <si>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</si>
  <si>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</si>
  <si>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</si>
  <si>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</si>
  <si>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</si>
  <si>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</si>
  <si>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</si>
  <si>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</si>
  <si>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</si>
  <si>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</si>
  <si>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</si>
  <si>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</si>
  <si>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</si>
  <si>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</si>
  <si>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</si>
  <si>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</si>
  <si>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</si>
  <si>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</si>
  <si>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</si>
  <si>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</si>
  <si>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</si>
  <si>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</si>
  <si>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</si>
  <si>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</si>
  <si>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</si>
  <si>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</si>
  <si>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</si>
  <si>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</si>
  <si>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</si>
  <si>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</si>
  <si>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</si>
  <si>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</si>
  <si>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</si>
  <si>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</si>
  <si>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</si>
  <si>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</si>
  <si>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</si>
  <si>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</si>
  <si>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</si>
  <si>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</si>
  <si>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</si>
  <si>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</si>
  <si>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</si>
  <si>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</si>
  <si>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</si>
  <si>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</si>
  <si>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</si>
  <si>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</si>
  <si>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</si>
  <si>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</si>
  <si>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</si>
  <si>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</si>
  <si>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</si>
  <si>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</si>
  <si>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</si>
  <si>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</si>
  <si>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</si>
  <si>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</si>
  <si>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</si>
  <si>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</si>
  <si>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</si>
  <si>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</si>
  <si>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</si>
  <si>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</si>
  <si>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</si>
  <si>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</si>
  <si>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</si>
  <si>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</si>
  <si>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</si>
  <si>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</si>
  <si>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</si>
  <si>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</si>
  <si>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</si>
  <si>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</si>
  <si>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</si>
  <si>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</si>
  <si>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</si>
  <si>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</si>
  <si>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</si>
  <si>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</si>
  <si>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</si>
  <si>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</si>
  <si>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</si>
  <si>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</si>
  <si>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</si>
  <si>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</si>
  <si>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</si>
  <si>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</si>
  <si>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</si>
  <si>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</si>
  <si>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</si>
  <si>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</si>
  <si>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</si>
  <si>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</si>
  <si>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</si>
  <si>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</si>
  <si>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</si>
  <si>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</si>
  <si>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</si>
  <si>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</si>
  <si>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</si>
  <si>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</si>
  <si>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</si>
  <si>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</si>
  <si>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</si>
  <si>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</si>
  <si>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</si>
  <si>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</si>
  <si>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</si>
  <si>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</si>
  <si>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</si>
  <si>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</si>
  <si>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</si>
  <si>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</si>
  <si>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</si>
  <si>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</si>
  <si>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</si>
  <si>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</si>
  <si>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</si>
  <si>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</si>
  <si>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</si>
  <si>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</si>
  <si>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</si>
  <si>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</si>
  <si>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</si>
  <si>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</si>
  <si>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</si>
  <si>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</si>
  <si>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</si>
  <si>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</si>
  <si>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</si>
  <si>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</si>
  <si>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</si>
  <si>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</si>
  <si>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</si>
  <si>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</si>
  <si>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</si>
  <si>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</si>
  <si>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</si>
  <si>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</si>
  <si>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</si>
  <si>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</si>
  <si>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</si>
  <si>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</si>
  <si>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</si>
  <si>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</si>
  <si>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</si>
  <si>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</si>
  <si>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</si>
  <si>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</si>
  <si>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</si>
  <si>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</si>
  <si>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</si>
  <si>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</si>
  <si>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</si>
  <si>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</si>
  <si>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</si>
  <si>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</si>
  <si>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</si>
  <si>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</si>
  <si>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</si>
  <si>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</si>
  <si>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</si>
  <si>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</si>
  <si>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</si>
  <si>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</si>
  <si>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</si>
  <si>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</si>
  <si>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</si>
  <si>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</si>
  <si>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</si>
  <si>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</si>
  <si>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</si>
  <si>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</si>
  <si>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</si>
  <si>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</si>
  <si>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</si>
  <si>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</si>
  <si>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</si>
  <si>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</si>
  <si>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</si>
  <si>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</si>
  <si>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</si>
  <si>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</si>
  <si>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</si>
  <si>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</si>
  <si>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</si>
  <si>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</si>
  <si>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</si>
  <si>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</si>
  <si>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</si>
  <si>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</si>
  <si>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</si>
  <si>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</si>
  <si>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</si>
  <si>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</si>
  <si>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</si>
  <si>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</si>
  <si>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</si>
  <si>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</si>
  <si>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</si>
  <si>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</si>
  <si>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</si>
  <si>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</si>
  <si>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</si>
  <si>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</si>
  <si>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</si>
  <si>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</si>
  <si>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</si>
  <si>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</si>
  <si>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</si>
  <si>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</si>
  <si>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</si>
  <si>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</si>
  <si>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</si>
  <si>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</si>
  <si>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</si>
  <si>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</si>
  <si>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</si>
  <si>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</si>
  <si>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</si>
  <si>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</si>
  <si>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</si>
  <si>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</si>
  <si>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</si>
  <si>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</si>
  <si>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</si>
  <si>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</si>
  <si>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</si>
  <si>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</si>
  <si>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</si>
  <si>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</si>
  <si>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</si>
  <si>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</si>
  <si>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</si>
  <si>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</si>
  <si>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</si>
  <si>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</si>
  <si>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</si>
  <si>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</si>
  <si>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</si>
  <si>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</si>
  <si>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</si>
  <si>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</si>
  <si>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</si>
  <si>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</si>
  <si>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</si>
  <si>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</si>
  <si>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</si>
  <si>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</si>
  <si>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</si>
  <si>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</si>
  <si>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</si>
  <si>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</si>
  <si>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</si>
  <si>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</si>
  <si>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</si>
  <si>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</si>
  <si>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</si>
  <si>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</si>
  <si>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</si>
  <si>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</si>
  <si>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</si>
  <si>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</si>
  <si>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</si>
  <si>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</si>
  <si>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</si>
  <si>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</si>
  <si>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</si>
  <si>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</si>
  <si>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</si>
  <si>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</si>
  <si>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</si>
  <si>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</si>
  <si>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</si>
  <si>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</si>
  <si>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</si>
  <si>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</si>
  <si>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</si>
  <si>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</si>
  <si>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</si>
  <si>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</si>
  <si>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</si>
  <si>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</si>
  <si>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</si>
  <si>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</si>
  <si>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</si>
  <si>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</si>
  <si>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</si>
  <si>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</si>
  <si>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</si>
  <si>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</si>
  <si>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</si>
  <si>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</si>
  <si>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</si>
  <si>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</si>
  <si>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</si>
  <si>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</si>
  <si>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</si>
  <si>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</si>
  <si>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</si>
  <si>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</si>
  <si>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</si>
  <si>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</si>
  <si>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</si>
  <si>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</si>
  <si>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</si>
  <si>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</si>
  <si>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</si>
  <si>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</si>
  <si>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</si>
  <si>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</si>
  <si>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</si>
  <si>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</si>
  <si>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</si>
  <si>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</si>
  <si>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</si>
  <si>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</si>
  <si>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</si>
  <si>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</si>
  <si>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</si>
  <si>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</si>
  <si>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</si>
  <si>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</si>
  <si>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</si>
  <si>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</si>
  <si>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</si>
  <si>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</si>
  <si>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</si>
  <si>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</si>
  <si>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</si>
  <si>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</si>
  <si>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</si>
  <si>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</si>
  <si>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</si>
  <si>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</si>
  <si>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</si>
  <si>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</si>
  <si>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</si>
  <si>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</si>
  <si>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</si>
  <si>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</si>
  <si>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</si>
  <si>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</si>
  <si>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</si>
  <si>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</si>
  <si>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</si>
  <si>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</si>
  <si>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</si>
  <si>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</si>
  <si>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</si>
  <si>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</si>
  <si>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</si>
  <si>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</si>
  <si>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</si>
  <si>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</si>
  <si>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</si>
  <si>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</si>
  <si>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</si>
  <si>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</si>
  <si>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</si>
  <si>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</si>
  <si>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</si>
  <si>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</si>
  <si>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</si>
  <si>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</si>
  <si>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</si>
  <si>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</si>
  <si>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</si>
  <si>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</si>
  <si>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</si>
  <si>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</si>
  <si>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</si>
  <si>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</si>
  <si>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</si>
  <si>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</si>
  <si>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</si>
  <si>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</si>
  <si>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</si>
  <si>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</si>
  <si>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</si>
  <si>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</si>
  <si>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</si>
  <si>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</si>
  <si>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</si>
  <si>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</si>
  <si>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</si>
  <si>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</si>
  <si>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</si>
  <si>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</si>
  <si>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</si>
  <si>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</si>
  <si>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</si>
  <si>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</si>
  <si>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</si>
  <si>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</si>
  <si>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</si>
  <si>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</si>
  <si>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</si>
  <si>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</si>
  <si>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</si>
  <si>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</si>
  <si>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</si>
  <si>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</si>
  <si>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</si>
  <si>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</si>
  <si>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</si>
  <si>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</si>
  <si>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</si>
  <si>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</si>
  <si>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</si>
  <si>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</si>
  <si>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</si>
  <si>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</si>
  <si>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</si>
  <si>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</si>
  <si>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</si>
  <si>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</si>
  <si>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</si>
  <si>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</si>
  <si>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</si>
  <si>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</si>
  <si>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</si>
  <si>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</si>
  <si>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</si>
  <si>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</si>
  <si>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</si>
  <si>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</si>
  <si>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</si>
  <si>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</si>
  <si>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</si>
  <si>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</si>
  <si>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</si>
  <si>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</si>
  <si>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</si>
  <si>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</si>
  <si>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</si>
  <si>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</si>
  <si>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</si>
  <si>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</si>
  <si>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</si>
  <si>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</si>
  <si>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</si>
  <si>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</si>
  <si>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</si>
  <si>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</si>
  <si>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</si>
  <si>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</si>
  <si>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</si>
  <si>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</si>
  <si>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</si>
  <si>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</si>
  <si>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</si>
  <si>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</si>
  <si>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</si>
  <si>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</si>
  <si>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</si>
  <si>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</si>
  <si>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</si>
  <si>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</si>
  <si>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</si>
  <si>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</si>
  <si>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</si>
  <si>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</si>
  <si>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</si>
  <si>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</si>
  <si>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</si>
  <si>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</si>
  <si>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</si>
  <si>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</si>
  <si>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</si>
  <si>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</si>
  <si>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</si>
  <si>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</si>
  <si>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</si>
  <si>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</si>
  <si>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</si>
  <si>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</si>
  <si>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</si>
  <si>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</si>
  <si>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</si>
  <si>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</si>
  <si>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</si>
  <si>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</si>
  <si>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</si>
  <si>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</si>
  <si>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</si>
  <si>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</si>
  <si>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</si>
  <si>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</si>
  <si>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</si>
  <si>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</si>
  <si>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</si>
  <si>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</si>
  <si>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</si>
  <si>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</si>
  <si>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</si>
  <si>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</si>
  <si>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</si>
  <si>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</si>
  <si>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</si>
  <si>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</si>
  <si>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</si>
  <si>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</si>
  <si>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</si>
  <si>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</si>
  <si>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</si>
  <si>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</si>
  <si>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</si>
  <si>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</si>
  <si>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</si>
  <si>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</si>
  <si>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</si>
  <si>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</si>
  <si>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</si>
  <si>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</si>
  <si>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</si>
  <si>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</si>
  <si>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</si>
  <si>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</si>
  <si>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</si>
  <si>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</si>
  <si>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</si>
  <si>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</si>
  <si>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</si>
  <si>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</si>
  <si>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</si>
  <si>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</si>
  <si>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</si>
  <si>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</si>
  <si>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</si>
  <si>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</si>
  <si>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</si>
  <si>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</si>
  <si>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</si>
  <si>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</si>
  <si>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</si>
  <si>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</si>
  <si>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</si>
  <si>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</si>
  <si>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</si>
  <si>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</si>
  <si>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</si>
  <si>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</si>
  <si>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</si>
  <si>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</si>
  <si>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</si>
  <si>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</si>
  <si>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</si>
  <si>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</si>
  <si>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</si>
  <si>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</si>
  <si>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</si>
  <si>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</si>
  <si>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</si>
  <si>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</si>
  <si>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</si>
  <si>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</si>
  <si>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</si>
  <si>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</si>
  <si>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</si>
  <si>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</si>
  <si>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</si>
  <si>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</si>
  <si>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</si>
  <si>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</si>
  <si>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</si>
  <si>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</si>
  <si>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</si>
  <si>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</si>
  <si>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</si>
  <si>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</si>
  <si>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</si>
  <si>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</si>
  <si>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</si>
  <si>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</si>
  <si>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</si>
  <si>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</si>
  <si>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</si>
  <si>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</si>
  <si>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</si>
  <si>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</si>
  <si>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</si>
  <si>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</si>
  <si>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</si>
  <si>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</si>
  <si>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</si>
  <si>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</si>
  <si>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</si>
  <si>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</si>
  <si>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</si>
  <si>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</si>
  <si>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</si>
  <si>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</si>
  <si>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</si>
  <si>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</si>
  <si>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</si>
  <si>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</si>
  <si>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</si>
  <si>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</si>
  <si>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</si>
  <si>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</si>
  <si>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</si>
  <si>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</si>
  <si>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</si>
  <si>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</si>
  <si>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</si>
  <si>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</si>
  <si>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</si>
  <si>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</si>
  <si>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</si>
  <si>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</si>
  <si>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</si>
  <si>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</si>
  <si>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</si>
  <si>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</si>
  <si>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</si>
  <si>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</si>
  <si>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</si>
  <si>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</si>
  <si>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</si>
  <si>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</si>
  <si>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</si>
  <si>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</si>
  <si>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</si>
  <si>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</si>
  <si>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</si>
  <si>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</si>
  <si>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</si>
  <si>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</si>
  <si>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</si>
  <si>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</si>
  <si>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</si>
  <si>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</si>
  <si>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</si>
  <si>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</si>
  <si>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</si>
  <si>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</si>
  <si>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</si>
  <si>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</si>
  <si>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</si>
  <si>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</si>
  <si>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</si>
  <si>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</si>
  <si>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</si>
  <si>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</si>
  <si>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</si>
  <si>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</si>
  <si>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</si>
  <si>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</si>
  <si>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</si>
  <si>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</si>
  <si>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</si>
  <si>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</si>
  <si>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</si>
  <si>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</si>
  <si>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</si>
  <si>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</si>
  <si>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</si>
  <si>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</si>
  <si>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</si>
  <si>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</si>
  <si>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</si>
  <si>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</si>
  <si>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</si>
  <si>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</si>
  <si>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</si>
  <si>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</si>
  <si>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</si>
  <si>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</si>
  <si>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</si>
  <si>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</si>
  <si>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</si>
  <si>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</si>
  <si>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</si>
  <si>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</si>
  <si>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</si>
  <si>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</si>
  <si>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</si>
  <si>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</si>
  <si>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</si>
  <si>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</si>
  <si>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</si>
  <si>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</si>
  <si>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</si>
  <si>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</si>
  <si>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</si>
  <si>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</si>
  <si>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</si>
  <si>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</si>
  <si>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</si>
  <si>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</si>
  <si>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</si>
  <si>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</si>
  <si>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</si>
  <si>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</si>
  <si>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</si>
  <si>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</si>
  <si>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</si>
  <si>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</si>
  <si>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</si>
  <si>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</si>
  <si>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</si>
  <si>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</si>
  <si>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</si>
  <si>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</si>
  <si>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</si>
  <si>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</si>
  <si>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</si>
  <si>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</si>
  <si>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</si>
  <si>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</si>
  <si>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</si>
  <si>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</si>
  <si>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</si>
  <si>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</si>
  <si>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</si>
  <si>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</si>
  <si>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</si>
  <si>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</si>
  <si>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</si>
  <si>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</si>
  <si>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</si>
  <si>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</si>
  <si>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</si>
  <si>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</si>
  <si>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</si>
  <si>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</si>
  <si>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</si>
  <si>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</si>
  <si>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</si>
  <si>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</si>
  <si>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</si>
  <si>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</si>
  <si>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</si>
  <si>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</si>
  <si>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</si>
  <si>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</si>
  <si>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</si>
  <si>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</si>
  <si>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</si>
  <si>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</si>
  <si>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</si>
  <si>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</si>
  <si>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</si>
  <si>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</si>
  <si>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</si>
  <si>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</si>
  <si>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</si>
  <si>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</si>
  <si>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</si>
  <si>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</si>
  <si>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</si>
  <si>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</si>
  <si>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</si>
  <si>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</si>
  <si>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</si>
  <si>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</si>
  <si>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</si>
  <si>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</si>
  <si>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</si>
  <si>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</si>
  <si>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</si>
  <si>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</si>
  <si>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</si>
  <si>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</si>
  <si>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</si>
  <si>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</si>
  <si>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</si>
  <si>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</si>
  <si>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</si>
  <si>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</si>
  <si>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</si>
  <si>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</si>
  <si>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</si>
  <si>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</si>
  <si>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</si>
  <si>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</si>
  <si>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</si>
  <si>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</si>
  <si>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</si>
  <si>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</si>
  <si>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</si>
  <si>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</si>
  <si>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</si>
  <si>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</si>
  <si>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</si>
  <si>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</si>
  <si>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</si>
  <si>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</si>
  <si>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</si>
  <si>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</si>
  <si>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</si>
  <si>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</si>
  <si>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</si>
  <si>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</si>
  <si>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</si>
  <si>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</si>
  <si>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</si>
  <si>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</si>
  <si>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</si>
  <si>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</si>
  <si>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</si>
  <si>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</si>
  <si>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</si>
  <si>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</si>
  <si>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</si>
  <si>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</si>
  <si>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</si>
  <si>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</si>
  <si>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</si>
  <si>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</si>
  <si>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</si>
  <si>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</si>
  <si>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</si>
  <si>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</si>
  <si>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</si>
  <si>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</si>
  <si>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</si>
  <si>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</si>
  <si>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</si>
  <si>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</si>
  <si>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</si>
  <si>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</si>
  <si>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</si>
  <si>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</si>
  <si>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</si>
  <si>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</si>
  <si>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</si>
  <si>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</si>
  <si>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</si>
  <si>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</si>
  <si>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</si>
  <si>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</si>
  <si>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</si>
  <si>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</si>
  <si>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</si>
  <si>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</si>
  <si>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</si>
  <si>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</si>
  <si>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</si>
  <si>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</si>
  <si>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</si>
  <si>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</si>
  <si>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</si>
  <si>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</si>
  <si>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</si>
  <si>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</si>
  <si>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</si>
  <si>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</si>
  <si>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</si>
  <si>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</si>
  <si>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</si>
  <si>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</si>
  <si>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</si>
  <si>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</si>
  <si>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</si>
  <si>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</si>
  <si>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</si>
  <si>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</si>
  <si>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</si>
  <si>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</si>
  <si>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</si>
  <si>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</si>
  <si>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</si>
  <si>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</si>
  <si>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</si>
  <si>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</si>
  <si>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</si>
  <si>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</si>
  <si>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</si>
  <si>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</si>
  <si>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</si>
  <si>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</si>
  <si>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</si>
  <si>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</si>
  <si>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</si>
  <si>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</si>
  <si>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</si>
  <si>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</si>
  <si>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</si>
  <si>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</si>
  <si>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</si>
  <si>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</si>
  <si>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</si>
  <si>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</si>
  <si>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</si>
  <si>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</si>
  <si>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</si>
  <si>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</si>
  <si>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</si>
  <si>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</si>
  <si>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</si>
  <si>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</si>
  <si>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</si>
  <si>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</si>
  <si>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</si>
  <si>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</si>
  <si>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</si>
  <si>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</si>
  <si>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</si>
  <si>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</si>
  <si>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</si>
  <si>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</si>
  <si>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</si>
  <si>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</si>
  <si>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</si>
  <si>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</si>
  <si>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</si>
  <si>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</si>
  <si>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</si>
  <si>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</si>
  <si>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</si>
  <si>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</si>
  <si>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</si>
  <si>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</si>
  <si>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</si>
  <si>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</si>
  <si>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</si>
  <si>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</si>
  <si>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</si>
  <si>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</si>
  <si>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</si>
  <si>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</si>
  <si>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</si>
  <si>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</si>
  <si>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</si>
  <si>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</si>
  <si>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</si>
  <si>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</si>
  <si>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</si>
  <si>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</si>
  <si>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</si>
  <si>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</si>
  <si>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</si>
  <si>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</si>
  <si>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</si>
  <si>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</si>
  <si>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</si>
  <si>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</si>
  <si>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</si>
  <si>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</si>
  <si>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</si>
  <si>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</si>
  <si>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</si>
  <si>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</si>
  <si>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</si>
  <si>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</si>
  <si>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</si>
  <si>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</si>
  <si>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</si>
  <si>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</si>
  <si>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</si>
  <si>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</si>
  <si>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</si>
  <si>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</si>
  <si>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</si>
  <si>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</si>
  <si>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</si>
  <si>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</si>
  <si>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</si>
  <si>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</si>
  <si>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</si>
  <si>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</si>
  <si>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</si>
  <si>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</si>
  <si>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</si>
  <si>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</si>
  <si>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</si>
  <si>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</si>
  <si>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</si>
  <si>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</si>
  <si>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</si>
  <si>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</si>
  <si>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</si>
  <si>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</si>
  <si>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</si>
  <si>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</si>
  <si>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</si>
  <si>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</si>
  <si>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</si>
  <si>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</si>
  <si>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</si>
  <si>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</si>
  <si>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</si>
  <si>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</si>
  <si>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</si>
  <si>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</si>
  <si>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</si>
  <si>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</si>
  <si>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</si>
  <si>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</si>
  <si>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</si>
  <si>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</si>
  <si>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</si>
  <si>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</si>
  <si>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</si>
  <si>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</si>
  <si>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</si>
  <si>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</si>
  <si>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</si>
  <si>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</si>
  <si>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</si>
  <si>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</si>
  <si>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</si>
  <si>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</si>
  <si>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</si>
  <si>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</si>
  <si>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</si>
  <si>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</si>
  <si>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</si>
  <si>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</si>
  <si>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</si>
  <si>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</si>
  <si>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</si>
  <si>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</si>
  <si>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</si>
  <si>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</si>
  <si>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</si>
  <si>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</si>
  <si>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</si>
  <si>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</si>
  <si>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</si>
  <si>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</si>
  <si>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</si>
  <si>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</si>
  <si>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</si>
  <si>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</si>
  <si>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</si>
  <si>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</si>
  <si>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</si>
  <si>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</si>
  <si>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</si>
  <si>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</si>
  <si>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</si>
  <si>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</si>
  <si>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</si>
  <si>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</si>
  <si>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</si>
  <si>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</si>
  <si>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</si>
  <si>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</si>
  <si>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</si>
  <si>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</si>
  <si>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</si>
  <si>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</si>
  <si>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</si>
  <si>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</si>
  <si>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</si>
  <si>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</si>
  <si>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</si>
  <si>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</si>
  <si>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</si>
  <si>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</si>
  <si>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</si>
  <si>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</si>
  <si>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</si>
  <si>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</si>
  <si>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</si>
  <si>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</si>
  <si>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</si>
  <si>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</si>
  <si>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</si>
  <si>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</si>
  <si>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</si>
  <si>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</si>
  <si>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</si>
  <si>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</si>
  <si>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</si>
  <si>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</si>
  <si>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</si>
  <si>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</si>
  <si>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</si>
  <si>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</si>
  <si>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</si>
  <si>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</si>
  <si>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</si>
  <si>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</si>
  <si>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</si>
  <si>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</si>
  <si>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</si>
  <si>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</si>
  <si>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</si>
  <si>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</si>
  <si>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</si>
  <si>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</si>
  <si>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</si>
  <si>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</si>
  <si>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</si>
  <si>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</si>
  <si>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</si>
  <si>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</si>
  <si>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</si>
  <si>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</si>
  <si>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</si>
  <si>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</si>
  <si>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</si>
  <si>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</si>
  <si>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</si>
  <si>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</si>
  <si>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</si>
  <si>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</si>
  <si>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</si>
  <si>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</si>
  <si>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</si>
  <si>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</si>
  <si>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</si>
  <si>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</si>
  <si>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</si>
  <si>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</si>
  <si>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</si>
  <si>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</si>
  <si>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</si>
  <si>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</si>
  <si>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</si>
  <si>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</si>
  <si>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</si>
  <si>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</si>
  <si>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</si>
  <si>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</si>
  <si>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</si>
  <si>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</si>
  <si>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</si>
  <si>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</si>
  <si>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</si>
  <si>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</si>
  <si>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</si>
  <si>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</si>
  <si>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</si>
  <si>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</si>
  <si>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</si>
  <si>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</si>
  <si>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</si>
  <si>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</si>
  <si>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</si>
  <si>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</si>
  <si>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</si>
  <si>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</si>
  <si>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</si>
  <si>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</si>
  <si>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</si>
  <si>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</si>
  <si>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</si>
  <si>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</si>
  <si>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</si>
  <si>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</si>
  <si>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</si>
  <si>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</si>
  <si>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</si>
  <si>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</si>
  <si>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</si>
  <si>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</si>
  <si>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</si>
  <si>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</si>
  <si>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</si>
  <si>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</si>
  <si>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</si>
  <si>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</si>
  <si>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</si>
  <si>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</si>
  <si>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</si>
  <si>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</si>
  <si>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</si>
  <si>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</si>
  <si>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</si>
  <si>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</si>
  <si>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</si>
  <si>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</si>
  <si>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</si>
  <si>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</si>
  <si>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</si>
  <si>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</si>
  <si>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</si>
  <si>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</si>
  <si>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</si>
  <si>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</si>
  <si>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</si>
  <si>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</si>
  <si>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</si>
  <si>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</si>
  <si>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</si>
  <si>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</si>
  <si>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</si>
  <si>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</si>
  <si>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</si>
  <si>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</si>
  <si>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</si>
  <si>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</si>
  <si>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</si>
  <si>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</si>
  <si>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</si>
  <si>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</si>
  <si>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</si>
  <si>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</si>
  <si>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</si>
  <si>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</si>
  <si>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</si>
  <si>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</si>
  <si>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</si>
  <si>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</si>
  <si>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</si>
  <si>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</si>
  <si>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</si>
  <si>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</si>
  <si>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</si>
  <si>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</si>
  <si>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</si>
  <si>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</si>
  <si>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</si>
  <si>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</si>
  <si>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</si>
  <si>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</si>
  <si>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</si>
  <si>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</si>
  <si>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</si>
  <si>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</si>
  <si>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</si>
  <si>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</si>
  <si>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</si>
  <si>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</si>
  <si>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</si>
  <si>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</si>
  <si>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</si>
  <si>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</si>
  <si>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</si>
  <si>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</si>
  <si>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</si>
  <si>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</si>
  <si>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</si>
  <si>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</si>
  <si>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</si>
  <si>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</si>
  <si>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</si>
  <si>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</si>
  <si>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</si>
  <si>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</si>
  <si>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</si>
  <si>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</si>
  <si>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</si>
  <si>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</si>
  <si>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</si>
  <si>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</si>
  <si>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</si>
  <si>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</si>
  <si>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</si>
  <si>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</si>
  <si>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</si>
  <si>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</si>
  <si>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</si>
  <si>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</si>
  <si>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</si>
  <si>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</si>
  <si>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</si>
  <si>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</si>
  <si>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</si>
  <si>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</si>
  <si>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</si>
  <si>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</si>
  <si>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</si>
  <si>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</si>
  <si>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</si>
  <si>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</si>
  <si>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</si>
  <si>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</si>
  <si>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</si>
  <si>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</si>
  <si>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</si>
  <si>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</si>
  <si>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</si>
  <si>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</si>
  <si>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</si>
  <si>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</si>
  <si>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</si>
  <si>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</si>
  <si>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</si>
  <si>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</si>
  <si>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</si>
  <si>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</si>
  <si>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</si>
  <si>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</si>
  <si>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</si>
  <si>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</si>
  <si>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</si>
  <si>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</si>
  <si>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</si>
  <si>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</si>
  <si>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</si>
  <si>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</si>
  <si>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</si>
  <si>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</si>
  <si>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</si>
  <si>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</si>
  <si>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</si>
  <si>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</si>
  <si>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</si>
  <si>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</si>
  <si>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</si>
  <si>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</si>
  <si>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</si>
  <si>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</si>
  <si>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</si>
  <si>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</si>
  <si>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</si>
  <si>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</si>
  <si>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</si>
  <si>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</si>
  <si>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</si>
  <si>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</si>
  <si>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</si>
  <si>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</si>
  <si>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</si>
  <si>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</si>
  <si>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</si>
  <si>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</si>
  <si>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</si>
  <si>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</si>
  <si>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</si>
  <si>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</si>
  <si>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</si>
  <si>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</si>
  <si>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</si>
  <si>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</si>
  <si>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</si>
  <si>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</si>
  <si>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</si>
  <si>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</si>
  <si>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</si>
  <si>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</si>
  <si>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</si>
  <si>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</si>
  <si>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</si>
  <si>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</si>
  <si>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</si>
  <si>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</si>
  <si>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</si>
  <si>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</si>
  <si>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</si>
  <si>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</si>
  <si>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</si>
  <si>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</si>
  <si>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</si>
  <si>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</si>
  <si>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</si>
  <si>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</si>
  <si>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</si>
  <si>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</si>
  <si>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</si>
  <si>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</si>
  <si>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</si>
  <si>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</si>
  <si>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</si>
  <si>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</si>
  <si>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</si>
  <si>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</si>
  <si>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</si>
  <si>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</si>
  <si>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</si>
  <si>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</si>
  <si>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</si>
  <si>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</si>
  <si>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</si>
  <si>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</si>
  <si>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</si>
  <si>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</si>
  <si>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</si>
  <si>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</si>
  <si>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</si>
  <si>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</si>
  <si>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</si>
  <si>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</si>
  <si>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</si>
  <si>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</si>
  <si>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</si>
  <si>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</si>
  <si>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</si>
  <si>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</si>
  <si>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</si>
  <si>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</si>
  <si>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</si>
  <si>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</si>
  <si>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</si>
  <si>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</si>
  <si>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</si>
  <si>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</si>
  <si>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</si>
  <si>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</si>
  <si>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</si>
  <si>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</si>
  <si>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</si>
  <si>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</si>
  <si>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</si>
  <si>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</si>
  <si>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</si>
  <si>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</si>
  <si>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</si>
  <si>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</si>
  <si>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</si>
  <si>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</si>
  <si>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</si>
  <si>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</si>
  <si>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</si>
  <si>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</si>
  <si>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</si>
  <si>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</si>
  <si>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</si>
  <si>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</si>
  <si>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</si>
  <si>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</si>
  <si>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</si>
  <si>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</si>
  <si>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</si>
  <si>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</si>
  <si>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</si>
  <si>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</si>
  <si>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</si>
  <si>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</si>
  <si>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</si>
  <si>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</si>
  <si>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</si>
  <si>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</si>
  <si>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</si>
  <si>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</si>
  <si>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</si>
  <si>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</si>
  <si>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</si>
  <si>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</si>
  <si>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</si>
  <si>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</si>
  <si>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</si>
  <si>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</si>
  <si>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</si>
  <si>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</si>
  <si>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</si>
  <si>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</si>
  <si>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</si>
  <si>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</si>
  <si>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</si>
  <si>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</si>
  <si>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</si>
  <si>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</si>
  <si>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</si>
  <si>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</si>
  <si>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</si>
  <si>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</si>
  <si>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</si>
  <si>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</si>
  <si>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</si>
  <si>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</si>
  <si>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</si>
  <si>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</si>
  <si>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</si>
  <si>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</si>
  <si>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</si>
  <si>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</si>
  <si>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</si>
  <si>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</si>
  <si>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</si>
  <si>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</si>
  <si>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</si>
  <si>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</si>
  <si>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</si>
  <si>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</si>
  <si>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</si>
  <si>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</si>
  <si>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</si>
  <si>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</si>
  <si>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</si>
  <si>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</si>
  <si>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</si>
  <si>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</si>
  <si>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</si>
  <si>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</si>
  <si>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</si>
  <si>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</si>
  <si>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</si>
  <si>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</si>
  <si>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</si>
  <si>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</si>
  <si>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</si>
  <si>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</si>
  <si>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</si>
  <si>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</si>
  <si>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</si>
  <si>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</si>
  <si>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</si>
  <si>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</si>
  <si>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</si>
  <si>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</si>
  <si>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</si>
  <si>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</si>
  <si>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</si>
  <si>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</si>
  <si>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</si>
  <si>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</si>
  <si>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</si>
  <si>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</si>
  <si>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</si>
  <si>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</si>
  <si>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</si>
  <si>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</si>
  <si>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</si>
  <si>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</si>
  <si>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</si>
  <si>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</si>
  <si>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</si>
  <si>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</si>
  <si>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</si>
  <si>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</si>
  <si>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</si>
  <si>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</si>
  <si>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</si>
  <si>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</si>
  <si>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</si>
  <si>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</si>
  <si>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</si>
  <si>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</si>
  <si>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</si>
  <si>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</si>
  <si>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</si>
  <si>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</si>
  <si>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</si>
  <si>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</si>
  <si>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</si>
  <si>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</si>
  <si>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</si>
  <si>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</si>
  <si>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</si>
  <si>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</si>
  <si>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</si>
  <si>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</si>
  <si>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</si>
  <si>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</si>
  <si>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</si>
  <si>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</si>
  <si>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</si>
  <si>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</si>
  <si>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</si>
  <si>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</si>
  <si>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</si>
  <si>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</si>
  <si>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</si>
  <si>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</si>
  <si>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</si>
  <si>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</si>
  <si>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</si>
  <si>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</si>
  <si>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</si>
  <si>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</si>
  <si>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</si>
  <si>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</si>
  <si>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</si>
  <si>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</si>
  <si>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</si>
  <si>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</si>
  <si>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</si>
  <si>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</si>
  <si>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</si>
  <si>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</si>
  <si>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</si>
  <si>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</si>
  <si>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</si>
  <si>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</si>
  <si>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</si>
  <si>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</si>
  <si>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</si>
  <si>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</si>
  <si>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</si>
  <si>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</si>
  <si>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</si>
  <si>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</si>
  <si>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</si>
  <si>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</si>
  <si>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</si>
  <si>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</si>
  <si>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</si>
  <si>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</si>
  <si>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</si>
  <si>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</si>
  <si>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</si>
  <si>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</si>
  <si>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</si>
  <si>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</si>
  <si>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</si>
  <si>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</si>
  <si>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</si>
  <si>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</si>
  <si>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</si>
  <si>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</si>
  <si>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</si>
  <si>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</si>
  <si>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</si>
  <si>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</si>
  <si>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</si>
  <si>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</si>
  <si>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</si>
  <si>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</si>
  <si>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</si>
  <si>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</si>
  <si>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</si>
  <si>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</si>
  <si>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</si>
  <si>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</si>
  <si>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</si>
  <si>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</si>
  <si>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</si>
  <si>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</si>
  <si>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</si>
  <si>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</si>
  <si>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</si>
  <si>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</si>
  <si>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</si>
  <si>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</si>
  <si>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</si>
  <si>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</si>
  <si>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</si>
  <si>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</si>
  <si>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</si>
  <si>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</si>
  <si>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</si>
  <si>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</si>
  <si>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</si>
  <si>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</si>
  <si>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</si>
  <si>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</si>
  <si>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</si>
  <si>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</si>
  <si>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</si>
  <si>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</si>
  <si>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</si>
  <si>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</si>
  <si>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</si>
  <si>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</si>
  <si>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</si>
  <si>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</si>
  <si>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</si>
  <si>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</si>
  <si>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</si>
  <si>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</si>
  <si>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</si>
  <si>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</si>
  <si>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</si>
  <si>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</si>
  <si>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</si>
  <si>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</si>
  <si>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</si>
  <si>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</si>
  <si>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</si>
  <si>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</si>
  <si>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</si>
  <si>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</si>
  <si>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</si>
  <si>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</si>
  <si>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</si>
  <si>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</si>
  <si>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</si>
  <si>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</si>
  <si>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</si>
  <si>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</si>
  <si>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</si>
  <si>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</si>
  <si>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</si>
  <si>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</si>
  <si>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</si>
  <si>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</si>
  <si>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</si>
  <si>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</si>
  <si>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</si>
  <si>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</si>
  <si>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</si>
  <si>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</si>
  <si>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</si>
  <si>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</si>
  <si>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</si>
  <si>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</si>
  <si>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</si>
  <si>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</si>
  <si>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</si>
  <si>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</si>
  <si>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</si>
  <si>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</si>
  <si>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</si>
  <si>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</si>
  <si>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</si>
  <si>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</si>
  <si>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</si>
  <si>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</si>
  <si>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</si>
  <si>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</si>
  <si>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</si>
  <si>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</si>
  <si>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</si>
  <si>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</si>
  <si>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</si>
  <si>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</si>
  <si>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</si>
  <si>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</si>
  <si>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</si>
  <si>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</si>
  <si>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</si>
  <si>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</si>
  <si>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</si>
  <si>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</si>
  <si>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</si>
  <si>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</si>
  <si>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</si>
  <si>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</si>
  <si>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</si>
  <si>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</si>
  <si>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</si>
  <si>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</si>
  <si>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</si>
  <si>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</si>
  <si>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</si>
  <si>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</si>
  <si>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</si>
  <si>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</si>
  <si>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</si>
  <si>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</si>
  <si>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</si>
  <si>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</si>
  <si>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</si>
  <si>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</si>
  <si>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</si>
  <si>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</si>
  <si>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</si>
  <si>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</si>
  <si>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</si>
  <si>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</si>
  <si>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</si>
  <si>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</si>
  <si>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</si>
  <si>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</si>
  <si>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</si>
  <si>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</si>
  <si>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</si>
  <si>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</si>
  <si>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</si>
  <si>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</si>
  <si>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</si>
  <si>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</si>
  <si>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</si>
  <si>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</si>
  <si>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</si>
  <si>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</si>
  <si>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</si>
  <si>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</si>
  <si>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</si>
  <si>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</si>
  <si>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</si>
  <si>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</si>
  <si>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</si>
  <si>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</si>
  <si>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</si>
  <si>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</si>
  <si>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</si>
  <si>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</si>
  <si>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</si>
  <si>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</si>
  <si>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</si>
  <si>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</si>
  <si>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</si>
  <si>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</si>
  <si>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</si>
  <si>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</si>
  <si>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</si>
  <si>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</si>
  <si>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</si>
  <si>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</si>
  <si>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</si>
  <si>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</si>
  <si>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</si>
  <si>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</si>
  <si>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</si>
  <si>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</si>
  <si>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</si>
  <si>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</si>
  <si>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</si>
  <si>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</si>
  <si>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</si>
  <si>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</si>
  <si>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</si>
  <si>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</si>
  <si>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</si>
  <si>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</si>
  <si>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</si>
  <si>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</si>
  <si>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</si>
  <si>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</si>
  <si>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</si>
  <si>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</si>
  <si>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</si>
  <si>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</si>
  <si>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</si>
  <si>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</si>
  <si>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</si>
  <si>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</si>
  <si>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</si>
  <si>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</si>
  <si>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</si>
  <si>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</si>
  <si>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</si>
  <si>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</si>
  <si>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</si>
  <si>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</si>
  <si>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</si>
  <si>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</si>
  <si>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</si>
  <si>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</si>
  <si>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</si>
  <si>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</si>
  <si>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</si>
  <si>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</si>
  <si>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</si>
  <si>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</si>
  <si>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</si>
  <si>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</si>
  <si>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</si>
  <si>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</si>
  <si>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</si>
  <si>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</si>
  <si>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</si>
  <si>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</si>
  <si>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</si>
  <si>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</si>
  <si>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</si>
  <si>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</si>
  <si>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</si>
  <si>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</si>
  <si>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</si>
  <si>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</si>
  <si>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</si>
  <si>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</si>
  <si>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</si>
  <si>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</si>
  <si>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</si>
  <si>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</si>
  <si>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</si>
  <si>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</si>
  <si>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</si>
  <si>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</si>
  <si>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</si>
  <si>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</si>
  <si>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</si>
  <si>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</si>
  <si>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</si>
  <si>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</si>
  <si>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</si>
  <si>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</si>
  <si>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</si>
  <si>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</si>
  <si>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</si>
  <si>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</si>
  <si>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</si>
  <si>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</si>
  <si>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</si>
  <si>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</si>
  <si>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</si>
  <si>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</si>
  <si>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</si>
  <si>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</si>
  <si>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</si>
  <si>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</si>
  <si>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</si>
  <si>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</si>
  <si>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</si>
  <si>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</si>
  <si>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</si>
  <si>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</si>
  <si>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</si>
  <si>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</si>
  <si>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</si>
  <si>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</si>
  <si>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</si>
  <si>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</si>
  <si>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</si>
  <si>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</si>
  <si>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</si>
  <si>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</si>
  <si>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</si>
  <si>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</si>
  <si>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</si>
  <si>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</si>
  <si>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</si>
  <si>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</si>
  <si>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</si>
  <si>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</si>
  <si>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</si>
  <si>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</si>
  <si>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</si>
  <si>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</si>
  <si>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</si>
  <si>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</si>
  <si>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</si>
  <si>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</si>
  <si>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</si>
  <si>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</si>
  <si>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</si>
  <si>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</si>
  <si>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</si>
  <si>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</si>
  <si>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</si>
  <si>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</si>
  <si>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</si>
  <si>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</si>
  <si>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</si>
  <si>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</si>
  <si>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</si>
  <si>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</si>
  <si>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</si>
  <si>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</si>
  <si>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</si>
  <si>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</si>
  <si>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</si>
  <si>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</si>
  <si>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</si>
  <si>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</si>
  <si>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</si>
  <si>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</si>
  <si>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</si>
  <si>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</si>
  <si>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</si>
  <si>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</si>
  <si>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</si>
  <si>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</si>
  <si>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</si>
  <si>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</si>
  <si>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</si>
  <si>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</si>
  <si>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</si>
  <si>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</si>
  <si>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</si>
  <si>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</si>
  <si>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</si>
  <si>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</si>
  <si>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</si>
  <si>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</si>
  <si>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</si>
  <si>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</si>
  <si>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</si>
  <si>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</si>
  <si>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</si>
  <si>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</si>
  <si>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</si>
  <si>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</si>
  <si>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</si>
  <si>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</si>
  <si>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</si>
  <si>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</si>
  <si>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</si>
  <si>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</si>
  <si>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</si>
  <si>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</si>
  <si>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</si>
  <si>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</si>
  <si>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</si>
  <si>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</si>
  <si>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</si>
  <si>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</si>
  <si>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</si>
  <si>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</si>
  <si>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</si>
  <si>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</si>
  <si>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</si>
  <si>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</si>
  <si>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</si>
  <si>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</si>
  <si>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</si>
  <si>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</si>
  <si>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</si>
  <si>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</si>
  <si>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</si>
  <si>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</si>
  <si>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</si>
  <si>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</si>
  <si>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</si>
  <si>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</si>
  <si>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</si>
  <si>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</si>
  <si>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</si>
  <si>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</si>
  <si>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</si>
  <si>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</si>
  <si>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</si>
  <si>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</si>
  <si>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</si>
  <si>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</si>
  <si>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</si>
  <si>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</si>
  <si>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</si>
  <si>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</si>
  <si>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</si>
  <si>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</si>
  <si>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</si>
  <si>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</si>
  <si>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</si>
  <si>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</si>
  <si>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</si>
  <si>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</si>
  <si>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</si>
  <si>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</si>
  <si>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</si>
  <si>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</si>
  <si>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</si>
  <si>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</si>
  <si>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</si>
  <si>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</si>
  <si>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</si>
  <si>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</si>
  <si>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</si>
  <si>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</si>
  <si>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</si>
  <si>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</si>
  <si>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</si>
  <si>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</si>
  <si>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</si>
  <si>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</si>
  <si>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</si>
  <si>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</si>
  <si>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</si>
  <si>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</si>
  <si>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</si>
  <si>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</si>
  <si>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</si>
  <si>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</si>
  <si>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</si>
  <si>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</si>
  <si>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</si>
  <si>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</si>
  <si>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</si>
  <si>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</si>
  <si>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</si>
  <si>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</si>
  <si>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</si>
  <si>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</si>
  <si>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</si>
  <si>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</si>
  <si>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</si>
  <si>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</si>
  <si>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</si>
  <si>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</si>
  <si>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</si>
  <si>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</si>
  <si>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</si>
  <si>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</si>
  <si>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</si>
  <si>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</si>
  <si>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</si>
  <si>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</si>
  <si>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</si>
  <si>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</si>
  <si>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</si>
  <si>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</si>
  <si>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</si>
  <si>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</si>
  <si>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</si>
  <si>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</si>
  <si>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</si>
  <si>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</si>
  <si>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</si>
  <si>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</si>
  <si>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</si>
  <si>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</si>
  <si>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</si>
  <si>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</si>
  <si>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</si>
  <si>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</si>
  <si>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</si>
  <si>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</si>
  <si>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</si>
  <si>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</si>
  <si>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</si>
  <si>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</si>
  <si>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</si>
  <si>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</si>
  <si>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</si>
  <si>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</si>
  <si>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</si>
  <si>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</si>
  <si>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</si>
  <si>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</si>
  <si>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</si>
  <si>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</si>
  <si>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</si>
  <si>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</si>
  <si>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</si>
  <si>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</si>
  <si>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</si>
  <si>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</si>
  <si>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</si>
  <si>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</si>
  <si>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</si>
  <si>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</si>
  <si>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</si>
  <si>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</si>
  <si>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</si>
  <si>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</si>
  <si>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</si>
  <si>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</si>
  <si>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</si>
  <si>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</si>
  <si>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</si>
  <si>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</si>
  <si>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</si>
  <si>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</si>
  <si>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</si>
  <si>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</si>
  <si>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</si>
  <si>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</si>
  <si>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</si>
  <si>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</si>
  <si>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</si>
  <si>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</si>
  <si>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</si>
  <si>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</si>
  <si>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</si>
  <si>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</si>
  <si>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</si>
  <si>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</si>
  <si>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</si>
  <si>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</si>
  <si>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</si>
  <si>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</si>
  <si>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</si>
  <si>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</si>
  <si>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</si>
  <si>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</si>
  <si>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</si>
  <si>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</si>
  <si>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</si>
  <si>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</si>
  <si>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</si>
  <si>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</si>
  <si>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</si>
  <si>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</si>
  <si>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</si>
  <si>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</si>
  <si>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</si>
  <si>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</si>
  <si>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</si>
  <si>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</si>
  <si>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</si>
  <si>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</si>
  <si>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</si>
  <si>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</si>
  <si>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</si>
  <si>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</si>
  <si>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</si>
  <si>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</si>
  <si>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</si>
  <si>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</si>
  <si>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</si>
  <si>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</si>
  <si>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</si>
  <si>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</si>
  <si>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</si>
  <si>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</si>
  <si>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</si>
  <si>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</si>
  <si>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</si>
  <si>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</si>
  <si>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</si>
  <si>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</si>
  <si>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</si>
  <si>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</si>
  <si>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</si>
  <si>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</si>
  <si>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</si>
  <si>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</si>
  <si>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</si>
  <si>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</si>
  <si>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</si>
  <si>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</si>
  <si>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</si>
  <si>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</si>
  <si>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</si>
  <si>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</si>
  <si>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</si>
  <si>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</si>
  <si>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</si>
  <si>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</si>
  <si>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</si>
  <si>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</si>
  <si>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</si>
  <si>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</si>
  <si>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</si>
  <si>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</si>
  <si>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</si>
  <si>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</si>
  <si>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</si>
  <si>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</si>
  <si>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</si>
  <si>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</si>
  <si>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</si>
  <si>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</si>
  <si>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</si>
  <si>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</si>
  <si>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</si>
  <si>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</si>
  <si>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</si>
  <si>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</si>
  <si>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</si>
  <si>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</si>
  <si>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</si>
  <si>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</si>
  <si>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</si>
  <si>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</si>
  <si>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</si>
  <si>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</si>
  <si>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</si>
  <si>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</si>
  <si>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</si>
  <si>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</si>
  <si>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</si>
  <si>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</si>
  <si>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</si>
  <si>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</si>
  <si>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</si>
  <si>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</si>
  <si>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</si>
  <si>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</si>
  <si>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</si>
  <si>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</si>
  <si>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</si>
  <si>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</si>
  <si>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</si>
  <si>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</si>
  <si>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</si>
  <si>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</si>
  <si>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</si>
  <si>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</si>
  <si>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</si>
  <si>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</si>
  <si>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</si>
  <si>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</si>
  <si>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</si>
  <si>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</si>
  <si>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</si>
  <si>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</si>
  <si>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</si>
  <si>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</si>
  <si>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</si>
  <si>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</si>
  <si>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</si>
  <si>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</si>
  <si>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</si>
  <si>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</si>
  <si>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</si>
  <si>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</si>
  <si>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</si>
  <si>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</si>
  <si>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</si>
  <si>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</si>
  <si>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</si>
  <si>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</si>
  <si>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</si>
  <si>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</si>
  <si>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</si>
  <si>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</si>
  <si>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</si>
  <si>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</si>
  <si>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</si>
  <si>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</si>
  <si>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</si>
  <si>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</si>
  <si>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</si>
  <si>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</si>
  <si>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</si>
  <si>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</si>
  <si>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</si>
  <si>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</si>
  <si>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</si>
  <si>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</si>
  <si>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</si>
  <si>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</si>
  <si>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</si>
  <si>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</si>
  <si>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</si>
  <si>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</si>
  <si>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</si>
  <si>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</si>
  <si>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</si>
  <si>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</si>
  <si>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</si>
  <si>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</si>
  <si>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</si>
  <si>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</si>
  <si>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</si>
  <si>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</si>
  <si>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</si>
  <si>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</si>
  <si>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</si>
  <si>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</si>
  <si>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</si>
  <si>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</si>
  <si>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</si>
  <si>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</si>
  <si>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</si>
  <si>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</si>
  <si>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</si>
  <si>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</si>
  <si>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</si>
  <si>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</si>
  <si>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</si>
  <si>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</si>
  <si>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</si>
  <si>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</si>
  <si>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</si>
  <si>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</si>
  <si>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</si>
  <si>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</si>
  <si>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</si>
  <si>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</si>
  <si>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</si>
  <si>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</si>
  <si>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</si>
  <si>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</si>
  <si>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</si>
  <si>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</si>
  <si>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</si>
  <si>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</si>
  <si>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</si>
  <si>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</si>
  <si>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</si>
  <si>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</si>
  <si>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</si>
  <si>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</si>
  <si>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</si>
  <si>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</si>
  <si>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</si>
  <si>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</si>
  <si>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</si>
  <si>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</si>
  <si>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</si>
  <si>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</si>
  <si>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</si>
  <si>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</si>
  <si>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</si>
  <si>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</si>
  <si>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</si>
  <si>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</si>
  <si>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</si>
  <si>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</si>
  <si>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</si>
  <si>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</si>
  <si>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</si>
  <si>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</si>
  <si>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</si>
  <si>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</si>
  <si>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</si>
  <si>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</si>
  <si>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</si>
  <si>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</si>
  <si>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</si>
  <si>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</si>
  <si>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</si>
  <si>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</si>
  <si>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</si>
  <si>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</si>
  <si>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</si>
  <si>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</si>
  <si>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</si>
  <si>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</si>
  <si>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</si>
  <si>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</si>
  <si>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</si>
  <si>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</si>
  <si>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</si>
  <si>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</si>
  <si>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</si>
  <si>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</si>
  <si>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</si>
  <si>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</si>
  <si>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</si>
  <si>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</si>
  <si>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</si>
  <si>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</si>
  <si>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</si>
  <si>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</si>
  <si>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</si>
  <si>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</si>
  <si>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</si>
  <si>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</si>
  <si>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</si>
  <si>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</si>
  <si>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</si>
  <si>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</si>
  <si>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</si>
  <si>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</si>
  <si>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</si>
  <si>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</si>
  <si>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</si>
  <si>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</si>
  <si>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</si>
  <si>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</si>
  <si>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</si>
  <si>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</si>
  <si>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</si>
  <si>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</si>
  <si>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</si>
  <si>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</si>
  <si>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</si>
  <si>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</si>
  <si>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</si>
  <si>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</si>
  <si>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</si>
  <si>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</si>
  <si>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</si>
  <si>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</si>
  <si>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</si>
  <si>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</si>
  <si>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</si>
  <si>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</si>
  <si>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</si>
  <si>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</si>
  <si>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</si>
  <si>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</si>
  <si>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</si>
  <si>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</si>
  <si>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</si>
  <si>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</si>
  <si>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</si>
  <si>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</si>
  <si>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</si>
  <si>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</si>
  <si>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</si>
  <si>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</si>
  <si>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</si>
  <si>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</si>
  <si>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</si>
  <si>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</si>
  <si>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</si>
  <si>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</si>
  <si>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</si>
  <si>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</si>
  <si>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</si>
  <si>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</si>
  <si>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</si>
  <si>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</si>
  <si>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</si>
  <si>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</si>
  <si>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</si>
  <si>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</si>
  <si>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</si>
  <si>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</si>
  <si>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</si>
  <si>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</si>
  <si>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</si>
  <si>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</si>
  <si>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</si>
  <si>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</si>
  <si>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</si>
  <si>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</si>
  <si>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</si>
  <si>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</si>
  <si>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</si>
  <si>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</si>
  <si>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</si>
  <si>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</si>
  <si>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</si>
  <si>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</si>
  <si>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</si>
  <si>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</si>
  <si>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</si>
  <si>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</si>
  <si>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</si>
  <si>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</si>
  <si>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</si>
  <si>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</si>
  <si>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</si>
  <si>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</si>
  <si>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</si>
  <si>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</si>
  <si>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</si>
  <si>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</si>
  <si>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</si>
  <si>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</si>
  <si>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</si>
  <si>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</si>
  <si>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</si>
  <si>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</si>
  <si>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</si>
  <si>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</si>
  <si>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</si>
  <si>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</si>
  <si>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</si>
  <si>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</si>
  <si>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</si>
  <si>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</si>
  <si>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</si>
  <si>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</si>
  <si>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</si>
  <si>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</si>
  <si>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</si>
  <si>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</si>
  <si>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</si>
  <si>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</si>
  <si>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</si>
  <si>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</si>
  <si>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</si>
  <si>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</si>
  <si>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</si>
  <si>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</si>
  <si>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</si>
  <si>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</si>
  <si>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</si>
  <si>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</si>
  <si>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</si>
  <si>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</si>
  <si>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</si>
  <si>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</si>
  <si>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</si>
  <si>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</si>
  <si>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</si>
  <si>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</si>
  <si>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</si>
  <si>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</si>
  <si>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</si>
  <si>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</si>
  <si>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</si>
  <si>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</si>
  <si>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</si>
  <si>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</si>
  <si>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</si>
  <si>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</si>
  <si>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</si>
  <si>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</si>
  <si>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</si>
  <si>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</si>
  <si>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</si>
  <si>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</si>
  <si>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</si>
  <si>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</si>
  <si>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</si>
  <si>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</si>
  <si>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</si>
  <si>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</si>
  <si>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</si>
  <si>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</si>
  <si>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</si>
  <si>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</si>
  <si>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</si>
  <si>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</si>
  <si>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</si>
  <si>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</si>
  <si>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</si>
  <si>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</si>
  <si>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</si>
  <si>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</si>
  <si>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</si>
  <si>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</si>
  <si>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</si>
  <si>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</si>
  <si>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</si>
  <si>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</si>
  <si>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</si>
  <si>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</si>
  <si>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</si>
  <si>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</si>
  <si>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</si>
  <si>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</si>
  <si>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</si>
  <si>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</si>
  <si>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</si>
  <si>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</si>
  <si>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</si>
  <si>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</si>
  <si>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</si>
  <si>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</si>
  <si>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</si>
  <si>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</si>
  <si>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</si>
  <si>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</si>
  <si>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</si>
  <si>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</si>
  <si>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</si>
  <si>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</si>
  <si>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</si>
  <si>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</si>
  <si>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</si>
  <si>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</si>
  <si>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</si>
  <si>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</si>
  <si>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</si>
  <si>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</si>
  <si>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</si>
  <si>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</si>
  <si>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</si>
  <si>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</si>
  <si>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</si>
  <si>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</si>
  <si>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</si>
  <si>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</si>
  <si>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</si>
  <si>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</si>
  <si>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</si>
  <si>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</si>
  <si>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</si>
  <si>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</si>
  <si>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</si>
  <si>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</si>
  <si>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</si>
  <si>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</si>
  <si>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</si>
  <si>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</si>
  <si>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</si>
  <si>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</si>
  <si>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</si>
  <si>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</si>
  <si>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</si>
  <si>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</si>
  <si>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</si>
  <si>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</si>
  <si>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</si>
  <si>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</si>
  <si>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</si>
  <si>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</si>
  <si>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</si>
  <si>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</si>
  <si>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</si>
  <si>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</si>
  <si>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</si>
  <si>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</si>
  <si>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</si>
  <si>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</si>
  <si>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</si>
  <si>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</si>
  <si>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</si>
  <si>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</si>
  <si>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</si>
  <si>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</si>
  <si>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</si>
  <si>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</si>
  <si>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</si>
  <si>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</si>
  <si>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</si>
  <si>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</si>
  <si>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</si>
  <si>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</si>
  <si>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</si>
  <si>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</si>
  <si>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</si>
  <si>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</si>
  <si>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</si>
  <si>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</si>
  <si>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</si>
  <si>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</si>
  <si>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</si>
  <si>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</si>
  <si>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</si>
  <si>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</si>
  <si>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</si>
  <si>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</si>
  <si>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</si>
  <si>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</si>
  <si>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</si>
  <si>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</si>
  <si>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</si>
  <si>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</si>
  <si>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</si>
  <si>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</si>
  <si>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</si>
  <si>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</si>
  <si>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</si>
  <si>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</si>
  <si>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</si>
  <si>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</si>
  <si>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</si>
  <si>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</si>
  <si>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</si>
  <si>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</si>
  <si>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</si>
  <si>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</si>
  <si>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</si>
  <si>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</si>
  <si>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</si>
  <si>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</si>
  <si>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</si>
  <si>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</si>
  <si>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</si>
  <si>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</si>
  <si>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</si>
  <si>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</si>
  <si>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</si>
  <si>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</si>
  <si>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</si>
  <si>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</si>
  <si>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</si>
  <si>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</si>
  <si>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</si>
  <si>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</si>
  <si>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</si>
  <si>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</si>
  <si>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</si>
  <si>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</si>
  <si>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</si>
  <si>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</si>
  <si>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</si>
  <si>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</si>
  <si>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</si>
  <si>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</si>
  <si>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</si>
  <si>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</si>
  <si>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</si>
  <si>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</si>
  <si>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</si>
  <si>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</si>
  <si>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</si>
  <si>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</si>
  <si>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</si>
  <si>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</si>
  <si>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</si>
  <si>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</si>
  <si>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</si>
  <si>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</si>
  <si>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</si>
  <si>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</si>
  <si>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</si>
  <si>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</si>
  <si>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</si>
  <si>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</si>
  <si>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</si>
  <si>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</si>
  <si>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</si>
  <si>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</si>
  <si>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</si>
  <si>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</si>
  <si>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</si>
  <si>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</si>
  <si>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</si>
  <si>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</si>
  <si>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</si>
  <si>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</si>
  <si>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</si>
  <si>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</si>
  <si>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</si>
  <si>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</si>
  <si>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</si>
  <si>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</si>
  <si>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</si>
  <si>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</si>
  <si>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</si>
  <si>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</si>
  <si>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</si>
  <si>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</si>
  <si>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</si>
  <si>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</si>
  <si>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</si>
  <si>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</si>
  <si>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</si>
  <si>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</si>
  <si>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</si>
  <si>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</si>
  <si>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</si>
  <si>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</si>
  <si>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</si>
  <si>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</si>
  <si>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</si>
  <si>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</si>
  <si>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</si>
  <si>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</si>
  <si>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</si>
  <si>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</si>
  <si>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</si>
  <si>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</si>
  <si>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</si>
  <si>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</si>
  <si>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</si>
  <si>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</si>
  <si>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</si>
  <si>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</si>
  <si>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</si>
  <si>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</si>
  <si>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</si>
  <si>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</si>
  <si>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</si>
  <si>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</si>
  <si>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</si>
  <si>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</si>
  <si>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</si>
  <si>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</si>
  <si>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</si>
  <si>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</si>
  <si>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</si>
  <si>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</si>
  <si>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</si>
  <si>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</si>
  <si>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</si>
  <si>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</si>
  <si>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</si>
  <si>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</si>
  <si>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</si>
  <si>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</si>
  <si>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</si>
  <si>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</si>
  <si>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</si>
  <si>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</si>
  <si>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</si>
  <si>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</si>
  <si>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</si>
  <si>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</si>
  <si>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</si>
  <si>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</si>
  <si>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</si>
  <si>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</si>
  <si>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</si>
  <si>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</si>
  <si>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</si>
  <si>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</si>
  <si>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</si>
  <si>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</si>
  <si>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</si>
  <si>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</si>
  <si>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</si>
  <si>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</si>
  <si>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</si>
  <si>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</si>
  <si>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</si>
  <si>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</si>
  <si>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</si>
  <si>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</si>
  <si>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</si>
  <si>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</si>
  <si>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</si>
  <si>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</si>
  <si>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</si>
  <si>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</si>
  <si>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</si>
  <si>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</si>
  <si>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</si>
  <si>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</si>
  <si>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</si>
  <si>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</si>
  <si>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</si>
  <si>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</si>
  <si>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</si>
  <si>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</si>
  <si>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</si>
  <si>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</si>
  <si>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</si>
  <si>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</si>
  <si>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</si>
  <si>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</si>
  <si>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</si>
  <si>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</si>
  <si>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</si>
  <si>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</si>
  <si>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</si>
  <si>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</si>
  <si>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</si>
  <si>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</si>
  <si>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</si>
  <si>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</si>
  <si>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</si>
  <si>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</si>
  <si>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</si>
  <si>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</si>
  <si>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</si>
  <si>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</si>
  <si>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</si>
  <si>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</si>
  <si>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</si>
  <si>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</si>
  <si>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</si>
  <si>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</si>
  <si>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</si>
  <si>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</si>
  <si>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</si>
  <si>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</si>
  <si>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</si>
  <si>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</si>
  <si>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</si>
  <si>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</si>
  <si>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</si>
  <si>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</si>
  <si>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</si>
  <si>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</si>
  <si>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</si>
  <si>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</si>
  <si>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</si>
  <si>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</si>
  <si>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</si>
  <si>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</si>
  <si>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</si>
  <si>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</si>
  <si>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</si>
  <si>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</si>
  <si>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</si>
  <si>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</si>
  <si>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</si>
  <si>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</si>
  <si>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</si>
  <si>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</si>
  <si>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</si>
  <si>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</si>
  <si>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</si>
  <si>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</si>
  <si>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</si>
  <si>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</si>
  <si>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</si>
  <si>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</si>
  <si>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</si>
  <si>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</si>
  <si>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</si>
  <si>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</si>
  <si>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</si>
  <si>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</si>
  <si>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</si>
  <si>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</si>
  <si>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</si>
  <si>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</si>
  <si>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</si>
  <si>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</si>
  <si>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</si>
  <si>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</si>
  <si>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</si>
  <si>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</si>
  <si>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</si>
  <si>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</si>
  <si>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</si>
  <si>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</si>
  <si>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</si>
  <si>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</si>
  <si>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</si>
  <si>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</si>
  <si>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</si>
  <si>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</si>
  <si>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</si>
  <si>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</si>
  <si>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</si>
  <si>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</si>
  <si>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</si>
  <si>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</si>
  <si>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</si>
  <si>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</si>
  <si>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</si>
  <si>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</si>
  <si>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</si>
  <si>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</si>
  <si>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</si>
  <si>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</si>
  <si>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</si>
  <si>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</si>
  <si>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</si>
  <si>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</si>
  <si>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</si>
  <si>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</si>
  <si>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</si>
  <si>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</si>
  <si>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</si>
  <si>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</si>
  <si>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</si>
  <si>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</si>
  <si>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</si>
  <si>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</si>
  <si>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</si>
  <si>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</si>
  <si>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</si>
  <si>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</si>
  <si>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</si>
  <si>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</si>
  <si>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</si>
  <si>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</si>
  <si>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</si>
  <si>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</si>
  <si>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</si>
  <si>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</si>
  <si>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</si>
  <si>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</si>
  <si>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</si>
  <si>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</si>
  <si>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</si>
  <si>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</si>
  <si>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</si>
  <si>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</si>
  <si>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</si>
  <si>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</si>
  <si>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</si>
  <si>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</si>
  <si>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</si>
  <si>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</si>
  <si>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</si>
  <si>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</si>
  <si>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</si>
  <si>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</si>
  <si>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</si>
  <si>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</si>
  <si>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</si>
  <si>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</si>
  <si>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</si>
  <si>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</si>
  <si>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</si>
  <si>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</si>
  <si>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</si>
  <si>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</si>
  <si>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</si>
  <si>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</si>
  <si>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</si>
  <si>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</si>
  <si>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</si>
  <si>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</si>
  <si>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</si>
  <si>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</si>
  <si>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</si>
  <si>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</si>
  <si>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</si>
  <si>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</si>
  <si>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</si>
  <si>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</si>
  <si>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</si>
  <si>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</si>
  <si>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</si>
  <si>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</si>
  <si>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</si>
  <si>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</si>
  <si>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</si>
  <si>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</si>
  <si>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</si>
  <si>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</si>
  <si>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</si>
  <si>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</si>
  <si>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</si>
  <si>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</si>
  <si>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</si>
  <si>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</si>
  <si>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</si>
  <si>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</si>
  <si>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</si>
  <si>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</si>
  <si>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</si>
  <si>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</si>
  <si>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</si>
  <si>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</si>
  <si>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</si>
  <si>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</si>
  <si>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</si>
  <si>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</si>
  <si>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</si>
  <si>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</si>
  <si>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</si>
  <si>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</si>
  <si>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</si>
  <si>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</si>
  <si>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</si>
  <si>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</si>
  <si>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</si>
  <si>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</si>
  <si>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</si>
  <si>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</si>
  <si>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</si>
  <si>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</si>
  <si>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</si>
  <si>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</si>
  <si>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</si>
  <si>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</si>
  <si>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</si>
  <si>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</si>
  <si>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</si>
  <si>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</si>
  <si>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</si>
  <si>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</si>
  <si>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</si>
  <si>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</si>
  <si>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</si>
  <si>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</si>
  <si>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</si>
  <si>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</si>
  <si>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</si>
  <si>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</si>
  <si>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</si>
  <si>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</si>
  <si>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</si>
  <si>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</si>
  <si>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</si>
  <si>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</si>
  <si>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</si>
  <si>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</si>
  <si>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</si>
  <si>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</si>
  <si>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</si>
  <si>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</si>
  <si>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</si>
  <si>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</si>
  <si>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</si>
  <si>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</si>
  <si>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</si>
  <si>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</si>
  <si>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</si>
  <si>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</si>
  <si>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</si>
  <si>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</si>
  <si>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</si>
  <si>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</si>
  <si>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</si>
  <si>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</si>
  <si>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</si>
  <si>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</si>
  <si>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</si>
  <si>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</si>
  <si>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</si>
  <si>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</si>
  <si>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</si>
  <si>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</si>
  <si>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</si>
  <si>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</si>
  <si>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</si>
  <si>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</si>
  <si>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</si>
  <si>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</si>
  <si>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</si>
  <si>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</si>
  <si>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</si>
  <si>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</si>
  <si>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</si>
  <si>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</si>
  <si>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</si>
  <si>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</si>
  <si>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</si>
  <si>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</si>
  <si>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</si>
  <si>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</si>
  <si>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</si>
  <si>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</si>
  <si>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</si>
  <si>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</si>
  <si>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</si>
  <si>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</si>
  <si>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</si>
  <si>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</si>
  <si>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</si>
  <si>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</si>
  <si>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</si>
  <si>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</si>
  <si>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</si>
  <si>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</si>
  <si>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</si>
  <si>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</si>
  <si>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</si>
  <si>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</si>
  <si>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</si>
  <si>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</si>
  <si>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</si>
  <si>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</si>
  <si>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</si>
  <si>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</si>
  <si>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</si>
  <si>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</si>
  <si>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</si>
  <si>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</si>
  <si>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</si>
  <si>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</si>
  <si>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</si>
  <si>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</si>
  <si>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</si>
  <si>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</si>
  <si>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</si>
  <si>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</si>
  <si>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</si>
  <si>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</si>
  <si>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</si>
  <si>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</si>
  <si>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</si>
  <si>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</si>
  <si>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</si>
  <si>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</si>
  <si>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</si>
  <si>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</si>
  <si>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</si>
  <si>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</si>
  <si>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</si>
  <si>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</si>
  <si>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</si>
  <si>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</si>
  <si>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</si>
  <si>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</si>
  <si>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</si>
  <si>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</si>
  <si>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</si>
  <si>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</si>
  <si>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</si>
  <si>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</si>
  <si>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</si>
  <si>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</si>
  <si>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</si>
  <si>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</si>
  <si>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</si>
  <si>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</si>
  <si>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</si>
  <si>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</si>
  <si>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</si>
  <si>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</si>
  <si>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</si>
  <si>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</si>
  <si>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</si>
  <si>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</si>
  <si>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</si>
  <si>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</si>
  <si>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</si>
  <si>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</si>
  <si>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</si>
  <si>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</si>
  <si>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</si>
  <si>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</si>
  <si>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</si>
  <si>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</si>
  <si>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</si>
  <si>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</si>
  <si>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</si>
  <si>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</si>
  <si>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</si>
  <si>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</si>
  <si>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</si>
  <si>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</si>
  <si>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</si>
  <si>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</si>
  <si>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</si>
  <si>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</si>
  <si>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</si>
  <si>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</si>
  <si>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</si>
  <si>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</si>
  <si>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</si>
  <si>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</si>
  <si>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</si>
  <si>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</si>
  <si>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</si>
  <si>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</si>
  <si>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</si>
  <si>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</si>
  <si>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</si>
  <si>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</si>
  <si>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</si>
  <si>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</si>
  <si>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</si>
  <si>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</si>
  <si>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</si>
  <si>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</si>
  <si>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</si>
  <si>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</si>
  <si>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</si>
  <si>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</si>
  <si>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</si>
  <si>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</si>
  <si>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</si>
  <si>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</si>
  <si>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</si>
  <si>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</si>
  <si>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</si>
  <si>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</si>
  <si>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</si>
  <si>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</si>
  <si>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</si>
  <si>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</si>
  <si>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</si>
  <si>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</si>
  <si>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</si>
  <si>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</si>
  <si>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</si>
  <si>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</si>
  <si>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</si>
  <si>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</si>
  <si>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</si>
  <si>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</si>
  <si>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</si>
  <si>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</si>
  <si>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</si>
  <si>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</si>
  <si>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</si>
  <si>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</si>
  <si>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</si>
  <si>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</si>
  <si>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</si>
  <si>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</si>
  <si>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</si>
  <si>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</si>
  <si>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</si>
  <si>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</si>
  <si>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</si>
  <si>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</si>
  <si>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</si>
  <si>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</si>
  <si>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</si>
  <si>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</si>
  <si>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</si>
  <si>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</si>
  <si>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</si>
  <si>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</si>
  <si>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</si>
  <si>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</si>
  <si>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</si>
  <si>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</si>
  <si>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</si>
  <si>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</si>
  <si>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</si>
  <si>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</si>
  <si>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</si>
  <si>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</si>
  <si>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</si>
  <si>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</si>
  <si>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</si>
  <si>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</si>
  <si>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</si>
  <si>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</si>
  <si>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</si>
  <si>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</si>
  <si>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</si>
  <si>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</si>
  <si>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</si>
  <si>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</si>
  <si>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</si>
  <si>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</si>
  <si>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</si>
  <si>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</si>
  <si>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</si>
  <si>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</si>
  <si>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</si>
  <si>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</si>
  <si>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</si>
  <si>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</si>
  <si>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</si>
  <si>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</si>
  <si>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</si>
  <si>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</si>
  <si>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</si>
  <si>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</si>
  <si>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</si>
  <si>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</si>
  <si>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</si>
  <si>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</si>
  <si>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</si>
  <si>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</si>
  <si>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</si>
  <si>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</si>
  <si>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</si>
  <si>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</si>
  <si>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</si>
  <si>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</si>
  <si>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</si>
  <si>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</si>
  <si>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</si>
  <si>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</si>
  <si>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</si>
  <si>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</si>
  <si>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</si>
  <si>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</si>
  <si>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</si>
  <si>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</si>
  <si>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</si>
  <si>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</si>
  <si>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</si>
  <si>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</si>
  <si>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</si>
  <si>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</si>
  <si>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</si>
  <si>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</si>
  <si>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</si>
  <si>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</si>
  <si>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</si>
  <si>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</si>
  <si>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</si>
  <si>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</si>
  <si>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</si>
  <si>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</si>
  <si>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</si>
  <si>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</si>
  <si>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</si>
  <si>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</si>
  <si>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</si>
  <si>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</si>
  <si>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</si>
  <si>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</si>
  <si>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</si>
  <si>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</si>
  <si>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</si>
  <si>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</si>
  <si>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</si>
  <si>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</si>
  <si>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</si>
  <si>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</si>
  <si>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</si>
  <si>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</si>
  <si>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</si>
  <si>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</si>
  <si>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</si>
  <si>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</si>
  <si>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</si>
  <si>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</si>
  <si>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</si>
  <si>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</si>
  <si>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</si>
  <si>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</si>
  <si>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</si>
  <si>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</si>
  <si>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</si>
  <si>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</si>
  <si>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</si>
  <si>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</si>
  <si>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</si>
  <si>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</si>
  <si>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</si>
  <si>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</si>
  <si>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</si>
  <si>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</si>
  <si>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</si>
  <si>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</si>
  <si>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</si>
  <si>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</si>
  <si>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</si>
  <si>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</si>
  <si>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</si>
  <si>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</si>
  <si>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</si>
  <si>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</si>
  <si>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</si>
  <si>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</si>
  <si>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</si>
  <si>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</si>
  <si>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</si>
  <si>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</si>
  <si>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</si>
  <si>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</si>
  <si>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</si>
  <si>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</si>
  <si>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</si>
  <si>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</si>
  <si>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</si>
  <si>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</si>
  <si>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</si>
  <si>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</si>
  <si>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</si>
  <si>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</si>
  <si>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</si>
  <si>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</si>
  <si>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</si>
  <si>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</si>
  <si>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</si>
  <si>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</si>
  <si>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</si>
  <si>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</si>
  <si>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</si>
  <si>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</si>
  <si>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</si>
  <si>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</si>
  <si>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</si>
  <si>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</si>
  <si>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</si>
  <si>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</si>
  <si>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</si>
  <si>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</si>
  <si>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</si>
  <si>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</si>
  <si>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</si>
  <si>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</si>
  <si>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</si>
  <si>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</si>
  <si>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</si>
  <si>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</si>
  <si>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</si>
  <si>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</si>
  <si>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</si>
  <si>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</si>
  <si>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</si>
  <si>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</si>
  <si>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</si>
  <si>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</si>
  <si>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</si>
  <si>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</si>
  <si>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</si>
  <si>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</si>
  <si>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</si>
  <si>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</si>
  <si>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</si>
  <si>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</si>
  <si>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</si>
  <si>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</si>
  <si>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</si>
  <si>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</si>
  <si>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</si>
  <si>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</si>
  <si>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</si>
  <si>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</si>
  <si>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</si>
  <si>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</si>
  <si>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</si>
  <si>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</si>
  <si>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</si>
  <si>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</si>
  <si>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</si>
  <si>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</si>
  <si>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</si>
  <si>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</si>
  <si>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</si>
  <si>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</si>
  <si>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</si>
  <si>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</si>
  <si>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</si>
  <si>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</si>
  <si>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</si>
  <si>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</si>
  <si>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</si>
  <si>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</si>
  <si>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</si>
  <si>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</si>
  <si>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</si>
  <si>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</si>
  <si>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</si>
  <si>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</si>
  <si>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</si>
  <si>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</si>
  <si>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</si>
  <si>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</si>
  <si>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</si>
  <si>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</si>
  <si>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</si>
  <si>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</si>
  <si>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</si>
  <si>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</si>
  <si>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</si>
  <si>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</si>
  <si>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</si>
  <si>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</si>
  <si>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</si>
  <si>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</si>
  <si>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</si>
  <si>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</si>
  <si>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</si>
  <si>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</si>
  <si>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</si>
  <si>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</si>
  <si>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</si>
  <si>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</si>
  <si>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</si>
  <si>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</si>
  <si>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</si>
  <si>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</si>
  <si>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</si>
  <si>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</si>
  <si>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</si>
  <si>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</si>
  <si>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</si>
  <si>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</si>
  <si>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</si>
  <si>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</si>
  <si>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</si>
  <si>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</si>
  <si>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</si>
  <si>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</si>
  <si>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</si>
  <si>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</si>
  <si>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</si>
  <si>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</si>
  <si>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</si>
  <si>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</si>
  <si>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</si>
  <si>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</si>
  <si>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</si>
  <si>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</si>
  <si>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</si>
  <si>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</si>
  <si>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</si>
  <si>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</si>
  <si>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</si>
  <si>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</si>
  <si>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</si>
  <si>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</si>
  <si>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</si>
  <si>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</si>
  <si>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</si>
  <si>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</si>
  <si>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</si>
  <si>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</si>
  <si>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</si>
  <si>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</si>
  <si>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</si>
  <si>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</si>
  <si>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</si>
  <si>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</si>
  <si>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</si>
  <si>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</si>
  <si>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</si>
  <si>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</si>
  <si>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</si>
  <si>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</si>
  <si>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</si>
  <si>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</si>
  <si>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</si>
  <si>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</si>
  <si>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</si>
  <si>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</si>
  <si>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</si>
  <si>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</si>
  <si>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</si>
  <si>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</si>
  <si>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</si>
  <si>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</si>
  <si>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</si>
  <si>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</si>
  <si>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</si>
  <si>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</si>
  <si>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</si>
  <si>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</si>
  <si>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</si>
  <si>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</si>
  <si>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</si>
  <si>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</si>
  <si>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</si>
  <si>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</si>
  <si>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</si>
  <si>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</si>
  <si>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</si>
  <si>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</si>
  <si>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</si>
  <si>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</si>
  <si>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</si>
  <si>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</si>
  <si>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</si>
  <si>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</si>
  <si>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</si>
  <si>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</si>
  <si>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</si>
  <si>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</si>
  <si>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</si>
  <si>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</si>
  <si>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</si>
  <si>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</si>
  <si>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</si>
  <si>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</si>
  <si>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</si>
  <si>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</si>
  <si>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</si>
  <si>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</si>
  <si>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</si>
  <si>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</si>
  <si>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</si>
  <si>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</si>
  <si>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</si>
  <si>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</si>
  <si>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</si>
  <si>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</si>
  <si>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</si>
  <si>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</si>
  <si>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</si>
  <si>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</si>
  <si>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</si>
  <si>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</si>
  <si>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</si>
  <si>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</si>
  <si>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</si>
  <si>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</si>
  <si>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</si>
  <si>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</si>
  <si>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</si>
  <si>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</si>
  <si>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</si>
  <si>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</si>
  <si>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</si>
  <si>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</si>
  <si>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</si>
  <si>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</si>
  <si>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</si>
  <si>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</si>
  <si>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</si>
  <si>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</si>
  <si>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</si>
  <si>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</si>
  <si>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</si>
  <si>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</si>
  <si>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</si>
  <si>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</si>
  <si>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</si>
  <si>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</si>
  <si>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</si>
  <si>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</si>
  <si>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</si>
  <si>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</si>
  <si>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</si>
  <si>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</si>
  <si>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</si>
  <si>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</si>
  <si>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</si>
  <si>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</si>
  <si>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</si>
  <si>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</si>
  <si>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</si>
  <si>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</si>
  <si>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</si>
  <si>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</si>
  <si>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</si>
  <si>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</si>
  <si>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</si>
  <si>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</si>
  <si>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</si>
  <si>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</si>
  <si>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</si>
  <si>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</si>
  <si>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</si>
  <si>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</si>
  <si>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</si>
  <si>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</si>
  <si>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</si>
  <si>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</si>
  <si>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</si>
  <si>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</si>
  <si>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</si>
  <si>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</si>
  <si>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</si>
  <si>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</si>
  <si>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</si>
  <si>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</si>
  <si>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</si>
  <si>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</si>
  <si>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</si>
  <si>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</si>
  <si>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</si>
  <si>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</si>
  <si>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</si>
  <si>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</si>
  <si>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</si>
  <si>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</si>
  <si>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</si>
  <si>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</si>
  <si>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</si>
  <si>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</si>
  <si>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</si>
  <si>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</si>
  <si>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</si>
  <si>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</si>
  <si>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</si>
  <si>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</si>
  <si>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</si>
  <si>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</si>
  <si>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</si>
  <si>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</si>
  <si>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</si>
  <si>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</si>
  <si>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</si>
  <si>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</si>
  <si>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</si>
  <si>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</si>
  <si>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</si>
  <si>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</si>
  <si>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</si>
  <si>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</si>
  <si>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</si>
  <si>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</si>
  <si>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</si>
  <si>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</si>
  <si>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</si>
  <si>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</si>
  <si>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</si>
  <si>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</si>
  <si>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</si>
  <si>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</si>
  <si>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</si>
  <si>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</si>
  <si>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</si>
  <si>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</si>
  <si>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</si>
  <si>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</si>
  <si>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</si>
  <si>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</si>
  <si>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</si>
  <si>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</si>
  <si>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</si>
  <si>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</si>
  <si>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</si>
  <si>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</si>
  <si>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</si>
  <si>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</si>
  <si>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</si>
  <si>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</si>
  <si>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</si>
  <si>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</si>
  <si>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</si>
  <si>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</si>
  <si>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</si>
  <si>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</si>
  <si>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</si>
  <si>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</si>
  <si>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</si>
  <si>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</si>
  <si>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</si>
  <si>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</si>
  <si>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</si>
  <si>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</si>
  <si>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</si>
  <si>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</si>
  <si>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</si>
  <si>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</si>
  <si>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</si>
  <si>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</si>
  <si>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</si>
  <si>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</si>
  <si>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</si>
  <si>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</si>
  <si>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</si>
  <si>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</si>
  <si>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</si>
  <si>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</si>
  <si>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</si>
  <si>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</si>
  <si>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</si>
  <si>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</si>
  <si>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</si>
  <si>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</si>
  <si>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</si>
  <si>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</si>
  <si>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</si>
  <si>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</si>
  <si>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</si>
  <si>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</si>
  <si>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</si>
  <si>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</si>
  <si>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</si>
  <si>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</si>
  <si>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</si>
  <si>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</si>
  <si>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</si>
  <si>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</si>
  <si>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</si>
  <si>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</si>
  <si>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</si>
  <si>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</si>
  <si>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</si>
  <si>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</si>
  <si>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</si>
  <si>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</si>
  <si>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</si>
  <si>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</si>
  <si>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</si>
  <si>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</si>
  <si>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</si>
  <si>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</si>
  <si>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</si>
  <si>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</si>
  <si>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</si>
  <si>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</si>
  <si>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</si>
  <si>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</si>
  <si>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</si>
  <si>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</si>
  <si>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</si>
  <si>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</si>
  <si>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</si>
  <si>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</si>
  <si>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</si>
  <si>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</si>
  <si>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</si>
  <si>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</si>
  <si>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</si>
  <si>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</si>
  <si>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</si>
  <si>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</si>
  <si>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</si>
  <si>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</si>
  <si>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</si>
  <si>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</si>
  <si>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</si>
  <si>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</si>
  <si>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</si>
  <si>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</si>
  <si>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</si>
  <si>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</si>
  <si>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</si>
  <si>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</si>
  <si>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</si>
  <si>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</si>
  <si>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</si>
  <si>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</si>
  <si>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</si>
  <si>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</si>
  <si>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</si>
  <si>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</si>
  <si>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</si>
  <si>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</si>
  <si>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</si>
  <si>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</si>
  <si>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</si>
  <si>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</si>
  <si>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</si>
  <si>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</si>
  <si>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</si>
  <si>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</si>
  <si>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</si>
  <si>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</si>
  <si>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</si>
  <si>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</si>
  <si>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</si>
  <si>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</si>
  <si>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</si>
  <si>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</si>
  <si>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</si>
  <si>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</si>
  <si>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</si>
  <si>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</si>
  <si>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</si>
  <si>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</si>
  <si>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</si>
  <si>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</si>
  <si>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</si>
  <si>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</si>
  <si>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</si>
  <si>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</si>
  <si>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</si>
  <si>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</si>
  <si>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</si>
  <si>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</si>
  <si>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</si>
  <si>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</si>
  <si>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</si>
  <si>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</si>
  <si>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</si>
  <si>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</si>
  <si>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</si>
  <si>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</si>
  <si>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</si>
  <si>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</si>
  <si>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</si>
  <si>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</si>
  <si>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</si>
  <si>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</si>
  <si>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</si>
  <si>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</si>
  <si>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</si>
  <si>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</si>
  <si>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</si>
  <si>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</si>
  <si>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</si>
  <si>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</si>
  <si>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</si>
  <si>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</si>
  <si>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</si>
  <si>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</si>
  <si>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</si>
  <si>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</si>
  <si>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</si>
  <si>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</si>
  <si>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</si>
  <si>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</si>
  <si>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</si>
  <si>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</si>
  <si>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</si>
  <si>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</si>
  <si>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</si>
  <si>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</si>
  <si>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</si>
  <si>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</si>
  <si>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</si>
  <si>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</si>
  <si>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</si>
  <si>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</si>
  <si>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</si>
  <si>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</si>
  <si>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</si>
  <si>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</si>
  <si>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</si>
  <si>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</si>
  <si>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</si>
  <si>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</si>
  <si>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</si>
  <si>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</si>
  <si>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</si>
  <si>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</si>
  <si>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</si>
  <si>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</si>
  <si>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</si>
  <si>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</si>
  <si>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</si>
  <si>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</si>
  <si>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</si>
  <si>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</si>
  <si>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</si>
  <si>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</si>
  <si>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</si>
  <si>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</si>
  <si>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</si>
  <si>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</si>
  <si>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</si>
  <si>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</si>
  <si>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</si>
  <si>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</si>
  <si>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</si>
  <si>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</si>
  <si>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</si>
  <si>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</si>
  <si>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</si>
  <si>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</si>
  <si>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</si>
  <si>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</si>
  <si>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</si>
  <si>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</si>
  <si>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</si>
  <si>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</si>
  <si>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</si>
  <si>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</si>
  <si>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</si>
  <si>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</si>
  <si>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</si>
  <si>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</si>
  <si>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</si>
  <si>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</si>
  <si>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</si>
  <si>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</si>
  <si>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</si>
  <si>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</si>
  <si>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</si>
  <si>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</si>
  <si>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</si>
  <si>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</si>
  <si>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</si>
  <si>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</si>
  <si>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</si>
  <si>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</si>
  <si>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</si>
  <si>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</si>
  <si>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</si>
  <si>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</si>
  <si>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</si>
  <si>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</si>
  <si>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</si>
  <si>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</si>
  <si>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</si>
  <si>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</si>
  <si>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</si>
  <si>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</si>
  <si>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</si>
  <si>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</si>
  <si>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</si>
  <si>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</si>
  <si>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</si>
  <si>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</si>
  <si>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</si>
  <si>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</si>
  <si>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</si>
  <si>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</si>
  <si>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</si>
  <si>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</si>
  <si>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</si>
  <si>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</si>
  <si>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</si>
  <si>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</si>
  <si>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</si>
  <si>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</si>
  <si>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</si>
  <si>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</si>
  <si>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</si>
  <si>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</si>
  <si>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</si>
  <si>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</si>
  <si>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</si>
  <si>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</si>
  <si>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</si>
  <si>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</si>
  <si>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</si>
  <si>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</si>
  <si>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</si>
  <si>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</si>
  <si>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</si>
  <si>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</si>
  <si>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</si>
  <si>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</si>
  <si>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</si>
  <si>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</si>
  <si>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</si>
  <si>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</si>
  <si>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</si>
  <si>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</si>
  <si>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</si>
  <si>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</si>
  <si>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</si>
  <si>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</si>
  <si>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</si>
  <si>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</si>
  <si>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</si>
  <si>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</si>
  <si>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</si>
  <si>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</si>
  <si>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</si>
  <si>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</si>
  <si>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</si>
  <si>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</si>
  <si>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</si>
  <si>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</si>
  <si>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</si>
  <si>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</si>
  <si>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</si>
  <si>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</si>
  <si>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</si>
  <si>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</si>
  <si>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</si>
  <si>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</si>
  <si>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</si>
  <si>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</si>
  <si>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</si>
  <si>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</si>
  <si>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</si>
  <si>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</si>
  <si>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</si>
  <si>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</si>
  <si>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</si>
  <si>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</si>
  <si>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</si>
  <si>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</si>
  <si>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</si>
  <si>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</si>
  <si>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</si>
  <si>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</si>
  <si>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</si>
  <si>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</si>
  <si>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</si>
  <si>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</si>
  <si>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</si>
  <si>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</si>
  <si>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</si>
  <si>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</si>
  <si>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</si>
  <si>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</si>
  <si>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</si>
  <si>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</si>
  <si>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</si>
  <si>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</si>
  <si>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</si>
  <si>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</si>
  <si>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</si>
  <si>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</si>
  <si>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</si>
  <si>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</si>
  <si>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</si>
  <si>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</si>
  <si>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</si>
  <si>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</si>
  <si>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</si>
  <si>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</si>
  <si>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</si>
  <si>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</si>
  <si>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</si>
  <si>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</si>
  <si>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</si>
  <si>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</si>
  <si>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</si>
  <si>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</si>
  <si>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</si>
  <si>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</si>
  <si>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</si>
  <si>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</si>
  <si>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</si>
  <si>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</si>
  <si>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</si>
  <si>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</si>
  <si>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</si>
  <si>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</si>
  <si>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</si>
  <si>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</si>
  <si>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</si>
  <si>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</si>
  <si>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</si>
  <si>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</si>
  <si>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</si>
  <si>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</si>
  <si>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</si>
  <si>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</si>
  <si>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</si>
  <si>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</si>
  <si>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</si>
  <si>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</si>
  <si>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</si>
  <si>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</si>
  <si>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</si>
  <si>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</si>
  <si>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</si>
  <si>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</si>
  <si>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</si>
  <si>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</si>
  <si>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</si>
  <si>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</si>
  <si>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</si>
  <si>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</si>
  <si>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</si>
  <si>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</si>
  <si>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</si>
  <si>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</si>
  <si>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</si>
  <si>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</si>
  <si>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</si>
  <si>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</si>
  <si>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</si>
  <si>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</si>
  <si>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</si>
  <si>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</si>
  <si>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</si>
  <si>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</si>
  <si>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</si>
  <si>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</si>
  <si>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</si>
  <si>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</si>
  <si>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</si>
  <si>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</si>
  <si>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</si>
  <si>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</si>
  <si>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</si>
  <si>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</si>
  <si>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</si>
  <si>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</si>
  <si>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</si>
  <si>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</si>
  <si>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</si>
  <si>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</si>
  <si>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</si>
  <si>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</si>
  <si>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</si>
  <si>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</si>
  <si>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</si>
  <si>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</si>
  <si>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</si>
  <si>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</si>
  <si>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</si>
  <si>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</si>
  <si>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</si>
  <si>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</si>
  <si>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</si>
  <si>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</si>
  <si>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</si>
  <si>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</si>
  <si>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</si>
  <si>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</si>
  <si>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</si>
  <si>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</si>
  <si>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</si>
  <si>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</si>
  <si>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</si>
  <si>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</si>
  <si>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</si>
  <si>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</si>
  <si>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</si>
  <si>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</si>
  <si>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</si>
  <si>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</si>
  <si>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</si>
  <si>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</si>
  <si>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</si>
  <si>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</si>
  <si>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</si>
  <si>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</si>
  <si>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</si>
  <si>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</si>
  <si>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</si>
  <si>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</si>
  <si>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</si>
  <si>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</si>
  <si>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</si>
  <si>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</si>
  <si>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</si>
  <si>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</si>
  <si>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</si>
  <si>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</si>
  <si>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</si>
  <si>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</si>
  <si>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</si>
  <si>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</si>
  <si>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</si>
  <si>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</si>
  <si>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</si>
  <si>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</si>
  <si>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</si>
  <si>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</si>
  <si>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</si>
  <si>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</si>
  <si>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</si>
  <si>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</si>
  <si>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</si>
  <si>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</si>
  <si>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</si>
  <si>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</si>
  <si>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</si>
  <si>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</si>
  <si>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</si>
  <si>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</si>
  <si>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</si>
  <si>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</si>
  <si>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</si>
  <si>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</si>
  <si>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</si>
  <si>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</si>
  <si>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</si>
  <si>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</si>
  <si>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</si>
  <si>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</si>
  <si>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</si>
  <si>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</si>
  <si>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</si>
  <si>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</si>
  <si>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</si>
  <si>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</si>
  <si>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</si>
  <si>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</si>
  <si>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</si>
  <si>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</si>
  <si>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</si>
  <si>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</si>
  <si>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</si>
  <si>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</si>
  <si>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</si>
  <si>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</si>
  <si>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</si>
  <si>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</si>
  <si>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</si>
  <si>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</si>
  <si>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</si>
  <si>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</si>
  <si>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</si>
  <si>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</si>
  <si>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</si>
  <si>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</si>
  <si>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</si>
  <si>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</si>
  <si>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</si>
  <si>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</si>
  <si>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</si>
  <si>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</si>
  <si>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</si>
  <si>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</si>
  <si>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</si>
  <si>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</si>
  <si>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</si>
  <si>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</si>
  <si>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</si>
  <si>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</si>
  <si>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</si>
  <si>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</si>
  <si>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</si>
  <si>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</si>
  <si>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</si>
  <si>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</si>
  <si>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</si>
  <si>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</si>
  <si>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</si>
  <si>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</si>
  <si>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</si>
  <si>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</si>
  <si>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</si>
  <si>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</si>
  <si>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</si>
  <si>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</si>
  <si>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</si>
  <si>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</si>
  <si>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</si>
  <si>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</si>
  <si>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</si>
  <si>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</si>
  <si>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</si>
  <si>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</si>
  <si>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</si>
  <si>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</si>
  <si>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</si>
  <si>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</si>
  <si>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</si>
  <si>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</si>
  <si>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</si>
  <si>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</si>
  <si>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</si>
  <si>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</si>
  <si>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</si>
  <si>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</si>
  <si>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</si>
  <si>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</si>
  <si>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</si>
  <si>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</si>
  <si>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</si>
  <si>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</si>
  <si>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</si>
  <si>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</si>
  <si>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</si>
  <si>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</si>
  <si>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</si>
  <si>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</si>
  <si>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</si>
  <si>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</si>
  <si>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</si>
  <si>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</si>
  <si>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</si>
  <si>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</si>
  <si>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</si>
  <si>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</si>
  <si>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</si>
  <si>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</si>
  <si>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</si>
  <si>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</si>
  <si>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</si>
  <si>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</si>
  <si>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</si>
  <si>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</si>
  <si>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</si>
  <si>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</si>
  <si>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</si>
  <si>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</si>
  <si>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</si>
  <si>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</si>
  <si>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</si>
  <si>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</si>
  <si>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</si>
  <si>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</si>
  <si>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</si>
  <si>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</si>
  <si>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</si>
  <si>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</si>
  <si>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</si>
  <si>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</si>
  <si>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</si>
  <si>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</si>
  <si>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</si>
  <si>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</si>
  <si>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</si>
  <si>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</si>
  <si>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</si>
  <si>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</si>
  <si>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</si>
  <si>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</si>
  <si>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</si>
  <si>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</si>
  <si>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</si>
  <si>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</si>
  <si>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</si>
  <si>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</si>
  <si>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</si>
  <si>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</si>
  <si>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</si>
  <si>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</si>
  <si>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</si>
  <si>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</si>
  <si>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</si>
  <si>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</si>
  <si>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</si>
  <si>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</si>
  <si>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</si>
  <si>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</si>
  <si>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</si>
  <si>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</si>
  <si>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</si>
  <si>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</si>
  <si>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</si>
  <si>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</si>
  <si>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</si>
  <si>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</si>
  <si>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</si>
  <si>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</si>
  <si>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</si>
  <si>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</si>
  <si>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</si>
  <si>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</si>
  <si>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</si>
  <si>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</si>
  <si>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</si>
  <si>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</si>
  <si>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</si>
  <si>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</si>
  <si>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</si>
  <si>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</si>
  <si>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</si>
  <si>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</si>
  <si>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</si>
  <si>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</si>
  <si>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</si>
  <si>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</si>
  <si>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</si>
  <si>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</si>
  <si>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</si>
  <si>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</si>
  <si>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</si>
  <si>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</si>
  <si>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</si>
  <si>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</si>
  <si>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</si>
  <si>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</si>
  <si>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</si>
  <si>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</si>
  <si>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</si>
  <si>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</si>
  <si>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</si>
  <si>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</si>
  <si>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</si>
  <si>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</si>
  <si>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</si>
  <si>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</si>
  <si>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</si>
  <si>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</si>
  <si>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</si>
  <si>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</si>
  <si>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</si>
  <si>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</si>
  <si>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</si>
  <si>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</si>
  <si>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</si>
  <si>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</si>
  <si>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</si>
  <si>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</si>
  <si>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</si>
  <si>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</si>
  <si>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</si>
  <si>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</si>
  <si>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</si>
  <si>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</si>
  <si>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</si>
  <si>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</si>
  <si>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</si>
  <si>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</si>
  <si>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</si>
  <si>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</si>
  <si>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</si>
  <si>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</si>
  <si>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</si>
  <si>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</si>
  <si>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</si>
  <si>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</si>
  <si>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</si>
  <si>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</si>
  <si>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</si>
  <si>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</si>
  <si>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</si>
  <si>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</si>
  <si>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</si>
  <si>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</si>
  <si>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</si>
  <si>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</si>
  <si>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</si>
  <si>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</si>
  <si>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</si>
  <si>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</si>
  <si>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</si>
  <si>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</si>
  <si>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</si>
  <si>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</si>
  <si>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</si>
  <si>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</si>
  <si>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</si>
  <si>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</si>
  <si>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</si>
  <si>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</si>
  <si>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</si>
  <si>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</si>
  <si>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</si>
  <si>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</si>
  <si>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</si>
  <si>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</si>
  <si>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</si>
  <si>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</si>
  <si>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</si>
  <si>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</si>
  <si>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</si>
  <si>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</si>
  <si>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</si>
  <si>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</si>
  <si>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</si>
  <si>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</si>
  <si>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</si>
  <si>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</si>
  <si>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</si>
  <si>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</si>
  <si>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</si>
  <si>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</si>
  <si>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</si>
  <si>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</si>
  <si>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</si>
  <si>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</si>
  <si>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</si>
  <si>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</si>
  <si>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</si>
  <si>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</si>
  <si>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</si>
  <si>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</si>
  <si>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</si>
  <si>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</si>
  <si>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</si>
  <si>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</si>
  <si>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</si>
  <si>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</si>
  <si>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</si>
  <si>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</si>
  <si>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</si>
  <si>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</si>
  <si>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</si>
  <si>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</si>
  <si>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</si>
  <si>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</si>
  <si>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</si>
  <si>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</si>
  <si>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</si>
  <si>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</si>
  <si>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</si>
  <si>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</si>
  <si>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</si>
  <si>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</si>
  <si>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</si>
  <si>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</si>
  <si>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</si>
  <si>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</si>
  <si>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</si>
  <si>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</si>
  <si>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</si>
  <si>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</si>
  <si>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</si>
  <si>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</si>
  <si>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</si>
  <si>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</si>
  <si>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</si>
  <si>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</si>
  <si>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</si>
  <si>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</si>
  <si>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</si>
  <si>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</si>
  <si>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</si>
  <si>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</si>
  <si>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</si>
  <si>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</si>
  <si>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</si>
  <si>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</si>
  <si>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</si>
  <si>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</si>
  <si>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</si>
  <si>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</si>
  <si>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</si>
  <si>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</si>
  <si>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</si>
  <si>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</si>
  <si>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</si>
  <si>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</si>
  <si>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</si>
  <si>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</si>
  <si>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</si>
  <si>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</si>
  <si>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</si>
  <si>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</si>
  <si>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</si>
  <si>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</si>
  <si>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</si>
  <si>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</si>
  <si>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</si>
  <si>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</si>
  <si>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</si>
  <si>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</si>
  <si>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</si>
  <si>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</si>
  <si>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</si>
  <si>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</si>
  <si>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</si>
  <si>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</si>
  <si>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</si>
  <si>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</si>
  <si>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</si>
  <si>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</si>
  <si>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</si>
  <si>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</si>
  <si>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</si>
  <si>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</si>
  <si>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</si>
  <si>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</si>
  <si>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</si>
  <si>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</si>
  <si>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</si>
  <si>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</si>
  <si>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</si>
  <si>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</si>
  <si>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</si>
  <si>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</si>
  <si>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</si>
  <si>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</si>
  <si>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</si>
  <si>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</si>
  <si>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</si>
  <si>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</si>
  <si>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</si>
  <si>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</si>
  <si>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</si>
  <si>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</si>
  <si>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</si>
  <si>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</si>
  <si>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</si>
  <si>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</si>
  <si>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</si>
  <si>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</si>
  <si>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</si>
  <si>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</si>
  <si>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</si>
  <si>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</si>
  <si>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</si>
  <si>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</si>
  <si>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</si>
  <si>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</si>
  <si>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</si>
  <si>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</si>
  <si>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</si>
  <si>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</si>
  <si>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</si>
  <si>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</si>
  <si>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</si>
  <si>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</si>
  <si>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</si>
  <si>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</si>
  <si>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</si>
  <si>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</si>
  <si>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</si>
  <si>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</si>
  <si>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</si>
  <si>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</si>
  <si>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</si>
  <si>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</si>
  <si>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</si>
  <si>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</si>
  <si>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</si>
  <si>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</si>
  <si>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</si>
  <si>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</si>
  <si>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</si>
  <si>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</si>
  <si>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</si>
  <si>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</si>
  <si>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</si>
  <si>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</si>
  <si>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</si>
  <si>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</si>
  <si>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</si>
  <si>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</si>
  <si>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</si>
  <si>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</si>
  <si>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</si>
  <si>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</si>
  <si>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</si>
  <si>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</si>
  <si>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</si>
  <si>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</si>
  <si>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</si>
  <si>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</si>
  <si>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</si>
  <si>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</si>
  <si>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</si>
  <si>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</si>
  <si>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</si>
  <si>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</si>
  <si>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</si>
  <si>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</si>
  <si>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</si>
  <si>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</si>
  <si>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</si>
  <si>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</si>
  <si>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</si>
  <si>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</si>
  <si>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</si>
  <si>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</si>
  <si>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</si>
  <si>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</si>
  <si>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</si>
  <si>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</si>
  <si>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</si>
  <si>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</si>
  <si>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</si>
  <si>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</si>
  <si>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</si>
  <si>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</si>
  <si>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</si>
  <si>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</si>
  <si>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</si>
  <si>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</si>
  <si>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</si>
  <si>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</si>
  <si>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</si>
  <si>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</si>
  <si>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</si>
  <si>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</si>
  <si>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</si>
  <si>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</si>
  <si>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</si>
  <si>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</si>
  <si>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</si>
  <si>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</si>
  <si>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</si>
  <si>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</si>
  <si>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</si>
  <si>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</si>
  <si>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</si>
  <si>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</si>
  <si>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</si>
  <si>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</si>
  <si>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</si>
  <si>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</si>
  <si>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</si>
  <si>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</si>
  <si>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</si>
  <si>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</si>
  <si>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</si>
  <si>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</si>
  <si>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</si>
  <si>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</si>
  <si>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</si>
  <si>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</si>
  <si>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</si>
  <si>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</si>
  <si>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</si>
  <si>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</si>
  <si>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</si>
  <si>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</si>
  <si>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</si>
  <si>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</si>
  <si>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</si>
  <si>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</si>
  <si>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</si>
  <si>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</si>
  <si>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</si>
  <si>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</si>
  <si>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</si>
  <si>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</si>
  <si>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</si>
  <si>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</si>
  <si>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</si>
  <si>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</si>
  <si>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</si>
  <si>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</si>
  <si>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</si>
  <si>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</si>
  <si>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</si>
  <si>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</si>
  <si>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</si>
  <si>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</si>
  <si>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</si>
  <si>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</si>
  <si>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</si>
  <si>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</si>
  <si>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</si>
  <si>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</si>
  <si>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</si>
  <si>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</si>
  <si>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</si>
  <si>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</si>
  <si>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</si>
  <si>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</si>
  <si>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</si>
  <si>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</si>
  <si>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</si>
  <si>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</si>
  <si>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</si>
  <si>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</si>
  <si>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</si>
  <si>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</si>
  <si>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</si>
  <si>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</si>
  <si>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</si>
  <si>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</si>
  <si>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</si>
  <si>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</si>
  <si>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</si>
  <si>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</si>
  <si>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</si>
  <si>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</si>
  <si>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</si>
  <si>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</si>
  <si>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</si>
  <si>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</si>
  <si>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</si>
  <si>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</si>
  <si>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</si>
  <si>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</si>
  <si>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</si>
  <si>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</si>
  <si>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</si>
  <si>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</si>
  <si>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</si>
  <si>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</si>
  <si>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</si>
  <si>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</si>
  <si>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</si>
  <si>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</si>
  <si>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</si>
  <si>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</si>
  <si>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</si>
  <si>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</si>
  <si>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</si>
  <si>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</si>
  <si>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</si>
  <si>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</si>
  <si>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</si>
  <si>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</si>
  <si>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</si>
  <si>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</si>
  <si>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</si>
  <si>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</si>
  <si>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</si>
  <si>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</si>
  <si>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</si>
  <si>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</si>
  <si>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</si>
  <si>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</si>
  <si>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</si>
  <si>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</si>
  <si>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</si>
  <si>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</si>
  <si>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</si>
  <si>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</si>
  <si>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</si>
  <si>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</si>
  <si>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</si>
  <si>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</si>
  <si>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</si>
  <si>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</si>
  <si>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</si>
  <si>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</si>
  <si>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</si>
  <si>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</si>
  <si>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</si>
  <si>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</si>
  <si>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</si>
  <si>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</si>
  <si>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</si>
  <si>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</si>
  <si>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</si>
  <si>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</si>
  <si>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</si>
  <si>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</si>
  <si>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</si>
  <si>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</si>
  <si>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</si>
  <si>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</si>
  <si>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</si>
  <si>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</si>
  <si>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</si>
  <si>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</si>
  <si>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</si>
  <si>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</si>
  <si>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</si>
  <si>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</si>
  <si>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</si>
  <si>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</si>
  <si>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</si>
  <si>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</si>
  <si>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</si>
  <si>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</si>
  <si>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</si>
  <si>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</si>
  <si>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</si>
  <si>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</si>
  <si>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</si>
  <si>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</si>
  <si>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</si>
  <si>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</si>
  <si>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</si>
  <si>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</si>
  <si>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</si>
  <si>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</si>
  <si>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</si>
  <si>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</si>
  <si>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</si>
  <si>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</si>
  <si>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</si>
  <si>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</si>
  <si>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</si>
  <si>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</si>
  <si>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</si>
  <si>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</si>
  <si>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</si>
  <si>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</si>
  <si>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</si>
  <si>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</si>
  <si>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</si>
  <si>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</si>
  <si>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</si>
  <si>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</si>
  <si>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</si>
  <si>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</si>
  <si>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</si>
  <si>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</si>
  <si>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</si>
  <si>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</si>
  <si>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</si>
  <si>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</si>
  <si>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</si>
  <si>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</si>
  <si>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</si>
  <si>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</si>
  <si>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</si>
  <si>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</si>
  <si>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</si>
  <si>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</si>
  <si>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</si>
  <si>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</si>
  <si>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</si>
  <si>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</si>
  <si>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</si>
  <si>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</si>
  <si>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</si>
  <si>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</si>
  <si>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</si>
  <si>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</si>
  <si>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</si>
  <si>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</si>
  <si>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</si>
  <si>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</si>
  <si>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</si>
  <si>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</si>
  <si>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</si>
  <si>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</si>
  <si>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</si>
  <si>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</si>
  <si>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</si>
  <si>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</si>
  <si>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</si>
  <si>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</si>
  <si>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</si>
  <si>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</si>
  <si>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</si>
  <si>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</si>
  <si>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</si>
  <si>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</si>
  <si>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</si>
  <si>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</si>
  <si>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</si>
  <si>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</si>
  <si>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</si>
  <si>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</si>
  <si>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</si>
  <si>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</si>
  <si>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</si>
  <si>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</si>
  <si>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</si>
  <si>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</si>
  <si>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</si>
  <si>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</si>
  <si>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</si>
  <si>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</si>
  <si>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</si>
  <si>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</si>
  <si>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</si>
  <si>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</si>
  <si>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</si>
  <si>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</si>
  <si>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</si>
  <si>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</si>
  <si>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</si>
  <si>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</si>
  <si>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</si>
  <si>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</si>
  <si>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</si>
  <si>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</si>
  <si>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</si>
  <si>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</si>
  <si>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</si>
  <si>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</si>
  <si>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</si>
  <si>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</si>
  <si>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</si>
  <si>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</si>
  <si>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</si>
  <si>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</si>
  <si>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</si>
  <si>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</si>
  <si>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</si>
  <si>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</si>
  <si>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</si>
  <si>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</si>
  <si>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</si>
  <si>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</si>
  <si>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</si>
  <si>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</si>
  <si>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</si>
  <si>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</si>
  <si>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</si>
  <si>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</si>
  <si>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</si>
  <si>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</si>
  <si>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</si>
  <si>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</si>
  <si>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</si>
  <si>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</si>
  <si>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</si>
  <si>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</si>
  <si>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</si>
  <si>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</si>
  <si>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</si>
  <si>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</si>
  <si>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</si>
  <si>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</si>
  <si>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</si>
  <si>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</si>
  <si>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</si>
  <si>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</si>
  <si>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</si>
  <si>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</si>
  <si>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</si>
  <si>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</si>
  <si>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</si>
  <si>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</si>
  <si>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</si>
  <si>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</si>
  <si>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</si>
  <si>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</si>
  <si>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</si>
  <si>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</si>
  <si>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</si>
  <si>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</si>
  <si>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</si>
  <si>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</si>
  <si>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</si>
  <si>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</si>
  <si>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</si>
  <si>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</si>
  <si>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</si>
  <si>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</si>
  <si>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</si>
  <si>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</si>
  <si>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</si>
  <si>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</si>
  <si>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</si>
  <si>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</si>
  <si>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</si>
  <si>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</si>
  <si>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</si>
  <si>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</si>
  <si>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</si>
  <si>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</si>
  <si>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</si>
  <si>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</si>
  <si>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</si>
  <si>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</si>
  <si>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</si>
  <si>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</si>
  <si>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</si>
  <si>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</si>
  <si>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</si>
  <si>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</si>
  <si>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</si>
  <si>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</si>
  <si>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</si>
  <si>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</si>
  <si>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</si>
  <si>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</si>
  <si>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</si>
  <si>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</si>
  <si>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</si>
  <si>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</si>
  <si>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</si>
  <si>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</si>
  <si>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</si>
  <si>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</si>
  <si>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</si>
  <si>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</si>
  <si>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</si>
  <si>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</si>
  <si>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</si>
  <si>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</si>
  <si>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</si>
  <si>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</si>
  <si>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</si>
  <si>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</si>
  <si>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</si>
  <si>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</si>
  <si>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</si>
  <si>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</si>
  <si>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</si>
  <si>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</si>
  <si>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</si>
  <si>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</si>
  <si>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</si>
  <si>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</si>
  <si>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</si>
  <si>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</si>
  <si>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</si>
  <si>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</si>
  <si>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</si>
  <si>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</si>
  <si>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</si>
  <si>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</si>
  <si>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</si>
  <si>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</si>
  <si>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</si>
  <si>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</si>
  <si>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</si>
  <si>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</si>
  <si>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</si>
  <si>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</si>
  <si>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</si>
  <si>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</si>
  <si>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</si>
  <si>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</si>
  <si>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</si>
  <si>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</si>
  <si>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</si>
  <si>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</si>
  <si>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</si>
  <si>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</si>
  <si>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</si>
  <si>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</si>
  <si>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</si>
  <si>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</si>
  <si>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</si>
  <si>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</si>
  <si>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</si>
  <si>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</si>
  <si>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</si>
  <si>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</si>
  <si>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</si>
  <si>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</si>
  <si>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</si>
  <si>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</si>
  <si>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</si>
  <si>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</si>
  <si>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</si>
  <si>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</si>
  <si>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</si>
  <si>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</si>
  <si>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</si>
  <si>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</si>
  <si>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</si>
  <si>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</si>
  <si>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</si>
  <si>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</si>
  <si>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</si>
  <si>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</si>
  <si>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</si>
  <si>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</si>
  <si>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</si>
  <si>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</si>
  <si>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</si>
  <si>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</si>
  <si>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</si>
  <si>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</si>
  <si>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</si>
  <si>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</si>
  <si>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</si>
  <si>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</si>
  <si>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</si>
  <si>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</si>
  <si>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</si>
  <si>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</si>
  <si>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</si>
  <si>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</si>
  <si>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</si>
  <si>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</si>
  <si>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</si>
  <si>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</si>
  <si>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</si>
  <si>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</si>
  <si>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</si>
  <si>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</si>
  <si>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</si>
  <si>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</si>
  <si>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</si>
  <si>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</si>
  <si>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</si>
  <si>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</si>
  <si>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</si>
  <si>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</si>
  <si>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</si>
  <si>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</si>
  <si>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</si>
  <si>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</si>
  <si>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</si>
  <si>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</si>
  <si>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</si>
  <si>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</si>
  <si>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</si>
  <si>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</si>
  <si>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</si>
  <si>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</si>
  <si>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</si>
  <si>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</si>
  <si>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</si>
  <si>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</si>
  <si>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</si>
  <si>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</si>
  <si>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</si>
  <si>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</si>
  <si>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</si>
  <si>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</si>
  <si>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</si>
  <si>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</si>
  <si>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</si>
  <si>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</si>
  <si>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</si>
  <si>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</si>
  <si>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</si>
  <si>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</si>
  <si>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</si>
  <si>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</si>
  <si>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</si>
  <si>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</si>
  <si>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</si>
  <si>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</si>
  <si>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</si>
  <si>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</si>
  <si>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</si>
  <si>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</si>
  <si>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</si>
  <si>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</si>
  <si>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</si>
  <si>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</si>
  <si>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</si>
  <si>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</si>
  <si>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</si>
  <si>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</si>
  <si>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</si>
  <si>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</si>
  <si>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</si>
  <si>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</si>
  <si>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</si>
  <si>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</si>
  <si>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</si>
  <si>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</si>
  <si>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</si>
  <si>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</si>
  <si>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</si>
  <si>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</si>
  <si>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</si>
  <si>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</si>
  <si>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</si>
  <si>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</si>
  <si>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</si>
  <si>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</si>
  <si>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</si>
  <si>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</si>
  <si>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</si>
  <si>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</si>
  <si>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</si>
  <si>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</si>
  <si>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</si>
  <si>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</si>
  <si>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</si>
  <si>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</si>
  <si>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</si>
  <si>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</si>
  <si>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</si>
  <si>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</si>
  <si>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</si>
  <si>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</si>
  <si>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</si>
  <si>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</si>
  <si>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</si>
  <si>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</si>
  <si>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</si>
  <si>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</si>
  <si>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</si>
  <si>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</si>
  <si>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</si>
  <si>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</si>
  <si>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</si>
  <si>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</si>
  <si>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</si>
  <si>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</si>
  <si>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</si>
  <si>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</si>
  <si>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</si>
  <si>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</si>
  <si>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</si>
  <si>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</si>
  <si>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</si>
  <si>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</si>
  <si>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</si>
  <si>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</si>
  <si>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</si>
  <si>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</si>
  <si>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</si>
  <si>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</si>
  <si>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</si>
  <si>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</si>
  <si>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</si>
  <si>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</si>
  <si>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</si>
  <si>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</si>
  <si>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</si>
  <si>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</si>
  <si>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</si>
  <si>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</si>
  <si>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</si>
  <si>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</si>
  <si>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</si>
  <si>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</si>
  <si>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</si>
  <si>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</si>
  <si>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</si>
  <si>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</si>
  <si>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</si>
  <si>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</si>
  <si>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</si>
  <si>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</si>
  <si>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</si>
  <si>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</si>
  <si>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</si>
  <si>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</si>
  <si>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</si>
  <si>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</si>
  <si>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</si>
  <si>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</si>
  <si>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</si>
  <si>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</si>
  <si>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</si>
  <si>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</si>
  <si>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</si>
  <si>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</si>
  <si>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</si>
  <si>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</si>
  <si>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</si>
  <si>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</si>
  <si>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</si>
  <si>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</si>
  <si>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</si>
  <si>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</si>
  <si>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</si>
  <si>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</si>
  <si>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</si>
  <si>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</si>
  <si>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</si>
  <si>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</si>
  <si>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</si>
  <si>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</si>
  <si>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</si>
  <si>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</si>
  <si>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</si>
  <si>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</si>
  <si>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</si>
  <si>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</si>
  <si>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</si>
  <si>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</si>
  <si>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</si>
  <si>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</si>
  <si>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</si>
  <si>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</si>
  <si>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</si>
  <si>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</si>
  <si>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</si>
  <si>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</si>
  <si>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</si>
  <si>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</si>
  <si>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</si>
  <si>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</si>
  <si>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</si>
  <si>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</si>
  <si>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</si>
  <si>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</si>
  <si>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</si>
  <si>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</si>
  <si>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</si>
  <si>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</si>
  <si>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</si>
  <si>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</si>
  <si>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</si>
  <si>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</si>
  <si>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</si>
  <si>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</si>
  <si>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</si>
  <si>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</si>
  <si>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</si>
  <si>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</si>
  <si>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</si>
  <si>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</si>
  <si>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</si>
  <si>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</si>
  <si>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</si>
  <si>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</si>
  <si>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</si>
  <si>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</si>
  <si>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</si>
  <si>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</si>
  <si>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</si>
  <si>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</si>
  <si>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</si>
  <si>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</si>
  <si>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</si>
  <si>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</si>
  <si>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</si>
  <si>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</si>
  <si>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</si>
  <si>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</si>
  <si>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</si>
  <si>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</si>
  <si>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</si>
  <si>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</si>
  <si>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</si>
  <si>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</si>
  <si>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</si>
  <si>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</si>
  <si>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</si>
  <si>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</si>
  <si>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</si>
  <si>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</si>
  <si>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</si>
  <si>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</si>
  <si>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</si>
  <si>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</si>
  <si>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</si>
  <si>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</si>
  <si>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</si>
  <si>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</si>
  <si>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</si>
  <si>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</si>
  <si>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</si>
  <si>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</si>
  <si>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</si>
  <si>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</si>
  <si>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</si>
  <si>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</si>
  <si>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</si>
  <si>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</si>
  <si>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</si>
  <si>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</si>
  <si>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</si>
  <si>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</si>
  <si>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</si>
  <si>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</si>
  <si>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</si>
  <si>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</si>
  <si>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</si>
  <si>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</si>
  <si>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</si>
  <si>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</si>
  <si>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</si>
  <si>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</si>
  <si>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</si>
  <si>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</si>
  <si>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</si>
  <si>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</si>
  <si>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</si>
  <si>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</si>
  <si>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</si>
  <si>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</si>
  <si>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</si>
  <si>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</si>
  <si>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</si>
  <si>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</si>
  <si>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</si>
  <si>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</si>
  <si>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</si>
  <si>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</si>
  <si>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</si>
  <si>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</si>
  <si>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</si>
  <si>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</si>
  <si>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</si>
  <si>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</si>
  <si>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</si>
  <si>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</si>
  <si>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</si>
  <si>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</si>
  <si>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</si>
  <si>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</si>
  <si>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</si>
  <si>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</si>
  <si>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</si>
  <si>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</si>
  <si>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</si>
  <si>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</si>
  <si>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</si>
  <si>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</si>
  <si>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</si>
  <si>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</si>
  <si>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</si>
  <si>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</si>
  <si>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</si>
  <si>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</si>
  <si>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</si>
  <si>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</si>
  <si>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</si>
  <si>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</si>
  <si>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</si>
  <si>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</si>
  <si>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</si>
  <si>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</si>
  <si>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</si>
  <si>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</si>
  <si>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</si>
  <si>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</si>
  <si>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</si>
  <si>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</si>
  <si>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</si>
  <si>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</si>
  <si>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</si>
  <si>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</si>
  <si>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</si>
  <si>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</si>
  <si>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</si>
  <si>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</si>
  <si>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</si>
  <si>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</si>
  <si>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</si>
  <si>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</si>
  <si>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</si>
  <si>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</si>
  <si>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</si>
  <si>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</si>
  <si>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</si>
  <si>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</si>
  <si>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</si>
  <si>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</si>
  <si>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</si>
  <si>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</si>
  <si>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</si>
  <si>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</si>
  <si>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</si>
  <si>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</si>
  <si>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</si>
  <si>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</si>
  <si>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</si>
  <si>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</si>
  <si>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</si>
  <si>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</si>
  <si>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</si>
  <si>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</si>
  <si>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</si>
  <si>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</si>
  <si>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</si>
  <si>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</si>
  <si>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</si>
  <si>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</si>
  <si>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</si>
  <si>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</si>
  <si>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</si>
  <si>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</si>
  <si>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</si>
  <si>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</si>
  <si>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</si>
  <si>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</si>
  <si>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</si>
  <si>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</si>
  <si>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</si>
  <si>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</si>
  <si>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</si>
  <si>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</si>
  <si>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</si>
  <si>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</si>
  <si>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</si>
  <si>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</si>
  <si>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</si>
  <si>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</si>
  <si>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</si>
  <si>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</si>
  <si>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</si>
  <si>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</si>
  <si>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</si>
  <si>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</si>
  <si>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</si>
  <si>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</si>
  <si>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</si>
  <si>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</si>
  <si>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</si>
  <si>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</si>
  <si>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</si>
  <si>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</si>
  <si>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</si>
  <si>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</si>
  <si>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</si>
  <si>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</si>
  <si>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</si>
  <si>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</si>
  <si>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</si>
  <si>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</si>
  <si>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</si>
  <si>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</si>
  <si>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</si>
  <si>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</si>
  <si>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</si>
  <si>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</si>
  <si>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</si>
  <si>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</si>
  <si>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</si>
  <si>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</si>
  <si>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</si>
  <si>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</si>
  <si>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</si>
  <si>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</si>
  <si>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</si>
  <si>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</si>
  <si>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</si>
  <si>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</si>
  <si>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</si>
  <si>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</si>
  <si>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</si>
  <si>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</si>
  <si>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</si>
  <si>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</si>
  <si>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</si>
  <si>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</si>
  <si>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</si>
  <si>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</si>
  <si>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</si>
  <si>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</si>
  <si>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</si>
  <si>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</si>
  <si>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</si>
  <si>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</si>
  <si>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</si>
  <si>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</si>
  <si>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</si>
  <si>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</si>
  <si>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</si>
  <si>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</si>
  <si>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</si>
  <si>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</si>
  <si>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</si>
  <si>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</si>
  <si>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</si>
  <si>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</si>
  <si>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</si>
  <si>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</si>
  <si>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</si>
  <si>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</si>
  <si>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</si>
  <si>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</si>
  <si>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</si>
  <si>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</si>
  <si>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</si>
  <si>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</si>
  <si>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</si>
  <si>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</si>
  <si>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</si>
  <si>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</si>
  <si>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</si>
  <si>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</si>
  <si>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</si>
  <si>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</si>
  <si>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</si>
  <si>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</si>
  <si>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</si>
  <si>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</si>
  <si>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</si>
  <si>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</si>
  <si>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</si>
  <si>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</si>
  <si>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</si>
  <si>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</si>
  <si>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</si>
  <si>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</si>
  <si>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</si>
  <si>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</si>
  <si>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</si>
  <si>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</si>
  <si>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</si>
  <si>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</si>
  <si>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</si>
  <si>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</si>
  <si>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</si>
  <si>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</si>
  <si>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</si>
  <si>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</si>
  <si>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</si>
  <si>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</si>
  <si>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</si>
  <si>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</si>
  <si>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</si>
  <si>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</si>
  <si>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</si>
  <si>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</si>
  <si>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</si>
  <si>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</si>
  <si>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</si>
  <si>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</si>
  <si>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</si>
  <si>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</si>
  <si>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</si>
  <si>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</si>
  <si>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</si>
  <si>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</si>
  <si>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</si>
  <si>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</si>
  <si>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</si>
  <si>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</si>
  <si>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</si>
  <si>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</si>
  <si>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</si>
  <si>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</si>
  <si>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</si>
  <si>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</si>
  <si>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</si>
  <si>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</si>
  <si>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</si>
  <si>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</si>
  <si>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</si>
  <si>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</si>
  <si>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</si>
  <si>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</si>
  <si>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</si>
  <si>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</si>
  <si>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</si>
  <si>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</si>
  <si>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</si>
  <si>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</si>
  <si>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</si>
  <si>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</si>
  <si>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</si>
  <si>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</si>
  <si>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</si>
  <si>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</si>
  <si>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</si>
  <si>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</si>
  <si>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</si>
  <si>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</si>
  <si>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</si>
  <si>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</si>
  <si>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</si>
  <si>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</si>
  <si>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</si>
  <si>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</si>
  <si>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</si>
  <si>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</si>
  <si>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</si>
  <si>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</si>
  <si>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</si>
  <si>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</si>
  <si>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</si>
  <si>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</si>
  <si>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</si>
  <si>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</si>
  <si>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</si>
  <si>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</si>
  <si>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</si>
  <si>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</si>
  <si>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</si>
  <si>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</si>
  <si>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</si>
  <si>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</si>
  <si>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</si>
  <si>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</si>
  <si>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</si>
  <si>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</si>
  <si>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</si>
  <si>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</si>
  <si>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</si>
  <si>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</si>
  <si>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</si>
  <si>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</si>
  <si>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</si>
  <si>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</si>
  <si>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</si>
  <si>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</si>
  <si>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</si>
  <si>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</si>
  <si>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</si>
  <si>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</si>
  <si>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</si>
  <si>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</si>
  <si>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</si>
  <si>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</si>
  <si>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</si>
  <si>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</si>
  <si>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</si>
  <si>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</si>
  <si>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</si>
  <si>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</si>
  <si>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</si>
  <si>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</si>
  <si>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</si>
  <si>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</si>
  <si>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</si>
  <si>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</si>
  <si>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</si>
  <si>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</si>
  <si>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</si>
  <si>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</si>
  <si>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</si>
  <si>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</si>
  <si>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</si>
  <si>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</si>
  <si>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</si>
  <si>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</si>
  <si>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</si>
  <si>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</si>
  <si>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</si>
  <si>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</si>
  <si>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</si>
  <si>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</si>
  <si>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</si>
  <si>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</si>
  <si>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</si>
  <si>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</si>
  <si>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</si>
  <si>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</si>
  <si>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</si>
  <si>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</si>
  <si>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</si>
  <si>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</si>
  <si>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</si>
  <si>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</si>
  <si>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</si>
  <si>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</si>
  <si>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</si>
  <si>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</si>
  <si>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</si>
  <si>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</si>
  <si>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</si>
  <si>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</si>
  <si>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</si>
  <si>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</si>
  <si>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</si>
  <si>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</si>
  <si>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</si>
  <si>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</si>
  <si>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</si>
  <si>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</si>
  <si>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</si>
  <si>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</si>
  <si>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</si>
  <si>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</si>
  <si>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</si>
  <si>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</si>
  <si>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</si>
  <si>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</si>
  <si>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</si>
  <si>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</si>
  <si>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</si>
  <si>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</si>
  <si>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</si>
  <si>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</si>
  <si>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</si>
  <si>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</si>
  <si>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</si>
  <si>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</si>
  <si>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</si>
  <si>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</si>
  <si>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</si>
  <si>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</si>
  <si>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</si>
  <si>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</si>
  <si>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</si>
  <si>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</si>
  <si>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</si>
  <si>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</si>
  <si>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</si>
  <si>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</si>
  <si>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</si>
  <si>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</si>
  <si>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</si>
  <si>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</si>
  <si>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</si>
  <si>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</si>
  <si>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</si>
  <si>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</si>
  <si>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</si>
  <si>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</si>
  <si>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</si>
  <si>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</si>
  <si>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</si>
  <si>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</si>
  <si>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</si>
  <si>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</si>
  <si>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</si>
  <si>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</si>
  <si>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</si>
  <si>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</si>
  <si>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</si>
  <si>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</si>
  <si>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</si>
  <si>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</si>
  <si>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</si>
  <si>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</si>
  <si>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</si>
  <si>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</si>
  <si>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</si>
  <si>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</si>
  <si>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</si>
  <si>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</si>
  <si>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</si>
  <si>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</si>
  <si>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</si>
  <si>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</si>
  <si>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</si>
  <si>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</si>
  <si>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</si>
  <si>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</si>
  <si>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</si>
  <si>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</si>
  <si>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</si>
  <si>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</si>
  <si>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</si>
  <si>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</si>
  <si>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</si>
  <si>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</si>
  <si>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</si>
  <si>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</si>
  <si>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</si>
  <si>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</si>
  <si>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</si>
  <si>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</si>
  <si>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</si>
  <si>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</si>
  <si>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</si>
  <si>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</si>
  <si>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</si>
  <si>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</si>
  <si>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</si>
  <si>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</si>
  <si>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</si>
  <si>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</si>
  <si>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</si>
  <si>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</si>
  <si>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</si>
  <si>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</si>
  <si>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</si>
  <si>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</si>
  <si>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</si>
  <si>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</si>
  <si>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</si>
  <si>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</si>
  <si>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</si>
  <si>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</si>
  <si>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</si>
  <si>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</si>
  <si>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</si>
  <si>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</si>
  <si>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</si>
  <si>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</si>
  <si>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</si>
  <si>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</si>
  <si>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</si>
  <si>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</si>
  <si>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</si>
  <si>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</si>
  <si>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</si>
  <si>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</si>
  <si>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</si>
  <si>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</si>
  <si>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</si>
  <si>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</si>
  <si>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</si>
  <si>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</si>
  <si>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</si>
  <si>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</si>
  <si>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</si>
  <si>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</si>
  <si>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</si>
  <si>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</si>
  <si>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</si>
  <si>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</si>
  <si>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</si>
  <si>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</si>
  <si>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</si>
  <si>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</si>
  <si>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</si>
  <si>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</si>
  <si>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</si>
  <si>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</si>
  <si>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</si>
  <si>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</si>
  <si>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</si>
  <si>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</si>
  <si>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</si>
  <si>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</si>
  <si>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</si>
  <si>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</si>
  <si>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</si>
  <si>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</si>
  <si>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</si>
  <si>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</si>
  <si>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</si>
  <si>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</si>
  <si>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</si>
  <si>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</si>
  <si>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</si>
  <si>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</si>
  <si>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</si>
  <si>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</si>
  <si>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</si>
  <si>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</si>
  <si>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</si>
  <si>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</si>
  <si>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</si>
  <si>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</si>
  <si>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</si>
  <si>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</si>
  <si>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</si>
  <si>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</si>
  <si>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</si>
  <si>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</si>
  <si>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</si>
  <si>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</si>
  <si>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</si>
  <si>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</si>
  <si>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</si>
  <si>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</si>
  <si>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</si>
  <si>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</si>
  <si>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</si>
  <si>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</si>
  <si>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</si>
  <si>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</si>
  <si>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</si>
  <si>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</si>
  <si>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</si>
  <si>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</si>
  <si>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</si>
  <si>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</si>
  <si>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</si>
  <si>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</si>
  <si>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</si>
  <si>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</si>
  <si>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</si>
  <si>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</si>
  <si>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</si>
  <si>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</si>
  <si>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</si>
  <si>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</si>
  <si>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</si>
  <si>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</si>
  <si>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</si>
  <si>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</si>
  <si>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</si>
  <si>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</si>
  <si>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</si>
  <si>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</si>
  <si>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</si>
  <si>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</si>
  <si>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</si>
  <si>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</si>
  <si>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</si>
  <si>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</si>
  <si>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</si>
  <si>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</si>
  <si>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</si>
  <si>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</si>
  <si>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</si>
  <si>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</si>
  <si>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</si>
  <si>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</si>
  <si>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</si>
  <si>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</si>
  <si>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</si>
  <si>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</si>
  <si>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</si>
  <si>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</si>
  <si>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</si>
  <si>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</si>
  <si>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</si>
  <si>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</si>
  <si>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</si>
  <si>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</si>
  <si>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</si>
  <si>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</si>
  <si>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</si>
  <si>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</si>
  <si>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</si>
  <si>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</si>
  <si>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</si>
  <si>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</si>
  <si>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</si>
  <si>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</si>
  <si>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</si>
  <si>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</si>
  <si>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</si>
  <si>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</si>
  <si>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</si>
  <si>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</si>
  <si>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</si>
  <si>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</si>
  <si>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</si>
  <si>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</si>
  <si>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</si>
  <si>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</si>
  <si>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</si>
  <si>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</si>
  <si>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</si>
  <si>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</si>
  <si>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</si>
  <si>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</si>
  <si>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</si>
  <si>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</si>
  <si>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</si>
  <si>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</si>
  <si>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</si>
  <si>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</si>
  <si>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</si>
  <si>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</si>
  <si>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</si>
  <si>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</si>
  <si>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</si>
  <si>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</si>
  <si>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</si>
  <si>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</si>
  <si>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</si>
  <si>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</si>
  <si>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</si>
  <si>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</si>
  <si>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</si>
  <si>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</si>
  <si>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</si>
  <si>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</si>
  <si>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</si>
  <si>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</si>
  <si>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</si>
  <si>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</si>
  <si>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</si>
  <si>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</si>
  <si>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</si>
  <si>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</si>
  <si>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</si>
  <si>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</si>
  <si>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</si>
  <si>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</si>
  <si>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</si>
  <si>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</si>
  <si>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</si>
  <si>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</si>
  <si>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</si>
  <si>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</si>
  <si>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</si>
  <si>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</si>
  <si>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</si>
  <si>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</si>
  <si>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</si>
  <si>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</si>
  <si>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</si>
  <si>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</si>
  <si>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</si>
  <si>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</si>
  <si>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</si>
  <si>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</si>
  <si>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</si>
  <si>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</si>
  <si>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</si>
  <si>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</si>
  <si>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</si>
  <si>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</si>
  <si>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</si>
  <si>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</si>
  <si>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</si>
  <si>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</si>
  <si>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</si>
  <si>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</si>
  <si>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</si>
  <si>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</si>
  <si>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</si>
  <si>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</si>
  <si>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</si>
  <si>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</si>
  <si>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</si>
  <si>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</si>
  <si>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</si>
  <si>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</si>
  <si>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</si>
  <si>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</si>
  <si>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</si>
  <si>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</si>
  <si>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</si>
  <si>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</si>
  <si>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</si>
  <si>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</si>
  <si>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</si>
  <si>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</si>
  <si>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</si>
  <si>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</si>
  <si>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</si>
  <si>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</si>
  <si>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</si>
  <si>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</si>
  <si>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</si>
  <si>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</si>
  <si>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</si>
  <si>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</si>
  <si>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</si>
  <si>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</si>
  <si>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</si>
  <si>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</si>
  <si>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</si>
  <si>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</si>
  <si>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</si>
  <si>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</si>
  <si>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</si>
  <si>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</si>
  <si>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</si>
  <si>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</si>
  <si>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</si>
  <si>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</si>
  <si>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</si>
  <si>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</si>
  <si>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</si>
  <si>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</si>
  <si>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</si>
  <si>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</si>
  <si>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</si>
  <si>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</si>
  <si>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</si>
  <si>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</si>
  <si>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</si>
  <si>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</si>
  <si>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</si>
  <si>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</si>
  <si>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</si>
  <si>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</si>
  <si>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</si>
  <si>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</si>
  <si>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</si>
  <si>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</si>
  <si>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</si>
  <si>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</si>
  <si>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</si>
  <si>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</si>
  <si>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</si>
  <si>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</si>
  <si>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</si>
  <si>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</si>
  <si>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</si>
  <si>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</si>
  <si>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</si>
  <si>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</si>
  <si>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</si>
  <si>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</si>
  <si>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</si>
  <si>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</si>
  <si>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</si>
  <si>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</si>
  <si>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</si>
  <si>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</si>
  <si>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</si>
  <si>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</si>
  <si>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</si>
  <si>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</si>
  <si>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</si>
  <si>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</si>
  <si>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</si>
  <si>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</si>
  <si>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</si>
  <si>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</si>
  <si>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</si>
  <si>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</si>
  <si>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</si>
  <si>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</si>
  <si>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</si>
  <si>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</si>
  <si>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</si>
  <si>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</si>
  <si>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</si>
  <si>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</si>
  <si>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</si>
  <si>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</si>
  <si>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</si>
  <si>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</si>
  <si>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</si>
  <si>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</si>
  <si>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</si>
  <si>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</si>
  <si>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</si>
  <si>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</si>
  <si>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</si>
  <si>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</si>
  <si>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</si>
  <si>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</si>
  <si>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</si>
  <si>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</si>
  <si>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</si>
  <si>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</si>
  <si>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</si>
  <si>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</si>
  <si>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</si>
  <si>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</si>
  <si>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</si>
  <si>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</si>
  <si>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</si>
  <si>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</si>
  <si>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</si>
  <si>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</si>
  <si>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</si>
  <si>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</si>
  <si>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</si>
  <si>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</si>
  <si>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</si>
  <si>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</si>
  <si>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</si>
  <si>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</si>
  <si>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</si>
  <si>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</si>
  <si>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</si>
  <si>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</si>
  <si>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</si>
  <si>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</si>
  <si>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</si>
  <si>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</si>
  <si>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</si>
  <si>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</si>
  <si>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</si>
  <si>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</si>
  <si>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</si>
  <si>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</si>
  <si>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</si>
  <si>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</si>
  <si>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</si>
  <si>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</si>
  <si>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</si>
  <si>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</si>
  <si>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</si>
  <si>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</si>
  <si>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</si>
  <si>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</si>
  <si>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</si>
  <si>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</si>
  <si>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</si>
  <si>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</si>
  <si>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</si>
  <si>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</si>
  <si>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</si>
  <si>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</si>
  <si>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</si>
  <si>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</si>
  <si>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</si>
  <si>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</si>
  <si>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</si>
  <si>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</si>
  <si>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</si>
  <si>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</si>
  <si>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</si>
  <si>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</si>
  <si>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</si>
  <si>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</si>
  <si>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</si>
  <si>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</si>
  <si>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</si>
  <si>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</si>
  <si>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</si>
  <si>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</si>
  <si>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</si>
  <si>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</si>
  <si>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</si>
  <si>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</si>
  <si>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</si>
  <si>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</si>
  <si>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</si>
  <si>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</si>
  <si>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</si>
  <si>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</si>
  <si>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</si>
  <si>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</si>
  <si>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</si>
  <si>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</si>
  <si>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</si>
  <si>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</si>
  <si>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</si>
  <si>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</si>
  <si>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</si>
  <si>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</si>
  <si>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</si>
  <si>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</si>
  <si>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</si>
  <si>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</si>
  <si>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</si>
  <si>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</si>
  <si>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</si>
  <si>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</si>
  <si>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</si>
  <si>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</si>
  <si>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</si>
  <si>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</si>
  <si>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</si>
  <si>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</si>
  <si>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</si>
  <si>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</si>
  <si>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</si>
  <si>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</si>
  <si>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</si>
  <si>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</si>
  <si>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</si>
  <si>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</si>
  <si>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</si>
  <si>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</si>
  <si>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</si>
  <si>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</si>
  <si>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</si>
  <si>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</si>
  <si>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</si>
  <si>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</si>
  <si>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</si>
  <si>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</si>
  <si>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</si>
  <si>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</si>
  <si>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</si>
  <si>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</si>
  <si>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</si>
  <si>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</si>
  <si>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</si>
  <si>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</si>
  <si>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</si>
  <si>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</si>
  <si>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</si>
  <si>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</si>
  <si>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</si>
  <si>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</si>
  <si>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</si>
  <si>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</si>
  <si>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</si>
  <si>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</si>
  <si>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</si>
  <si>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</si>
  <si>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</si>
  <si>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</si>
  <si>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</si>
  <si>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</si>
  <si>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</si>
  <si>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</si>
  <si>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</si>
  <si>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</si>
  <si>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</si>
  <si>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</si>
  <si>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</si>
  <si>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</si>
  <si>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</si>
  <si>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</si>
  <si>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</si>
  <si>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</si>
  <si>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</si>
  <si>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</si>
  <si>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</si>
  <si>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</si>
  <si>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</si>
  <si>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</si>
  <si>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</si>
  <si>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</si>
  <si>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</si>
  <si>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</si>
  <si>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</si>
  <si>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</si>
  <si>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</si>
  <si>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</si>
  <si>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</si>
  <si>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</si>
  <si>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</si>
  <si>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</si>
  <si>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</si>
  <si>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</si>
  <si>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</si>
  <si>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</si>
  <si>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</si>
  <si>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</si>
  <si>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</si>
  <si>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</si>
  <si>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</si>
  <si>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</si>
  <si>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</si>
  <si>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</si>
  <si>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</si>
  <si>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</si>
  <si>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</si>
  <si>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</si>
  <si>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</si>
  <si>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</si>
  <si>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</si>
  <si>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</si>
  <si>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</si>
  <si>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</si>
  <si>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</si>
  <si>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</si>
  <si>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</si>
  <si>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</si>
  <si>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</si>
  <si>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</si>
  <si>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</si>
  <si>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</si>
  <si>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</si>
  <si>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</si>
  <si>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</si>
  <si>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</si>
  <si>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</si>
  <si>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</si>
  <si>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</si>
  <si>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</si>
  <si>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</si>
  <si>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</si>
  <si>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</si>
  <si>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</si>
  <si>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</si>
  <si>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</si>
  <si>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</si>
  <si>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</si>
  <si>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</si>
  <si>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</si>
  <si>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</si>
  <si>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</si>
  <si>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</si>
  <si>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</si>
  <si>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</si>
  <si>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</si>
  <si>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</si>
  <si>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</si>
  <si>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</si>
  <si>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</si>
  <si>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</si>
  <si>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</si>
  <si>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</si>
  <si>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</si>
  <si>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</si>
  <si>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</si>
  <si>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</si>
  <si>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</si>
  <si>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</si>
  <si>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</si>
  <si>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</si>
  <si>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</si>
  <si>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</si>
  <si>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</si>
  <si>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</si>
  <si>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</si>
  <si>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</si>
  <si>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</si>
  <si>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</si>
  <si>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</si>
  <si>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</si>
  <si>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</si>
  <si>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</si>
  <si>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</si>
  <si>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</si>
  <si>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</si>
  <si>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</si>
  <si>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</si>
  <si>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</si>
  <si>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</si>
  <si>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</si>
  <si>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</si>
  <si>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</si>
  <si>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</si>
  <si>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</si>
  <si>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</si>
  <si>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</si>
  <si>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</si>
  <si>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</si>
  <si>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</si>
  <si>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</si>
  <si>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</si>
  <si>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</si>
  <si>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</si>
  <si>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</si>
  <si>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</si>
  <si>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</si>
  <si>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</si>
  <si>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</si>
  <si>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</si>
  <si>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</si>
  <si>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</si>
  <si>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</si>
  <si>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</si>
  <si>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</si>
  <si>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</si>
  <si>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</si>
  <si>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</si>
  <si>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</si>
  <si>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</si>
  <si>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</si>
  <si>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</si>
  <si>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</si>
  <si>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</si>
  <si>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</si>
  <si>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</si>
  <si>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</si>
  <si>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</si>
  <si>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</si>
  <si>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</si>
  <si>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</si>
  <si>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</si>
  <si>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</si>
  <si>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</si>
  <si>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</si>
  <si>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</si>
  <si>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</si>
  <si>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</si>
  <si>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</si>
  <si>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</si>
  <si>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</si>
  <si>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</si>
  <si>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</si>
  <si>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</si>
  <si>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</si>
  <si>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</si>
  <si>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</si>
  <si>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</si>
  <si>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</si>
  <si>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</si>
  <si>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</si>
  <si>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</si>
  <si>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</si>
  <si>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</si>
  <si>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</si>
  <si>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</si>
  <si>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</si>
  <si>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</si>
  <si>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</si>
  <si>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</si>
  <si>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</si>
  <si>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</si>
  <si>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</si>
  <si>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</si>
  <si>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</si>
  <si>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</si>
  <si>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</si>
  <si>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</si>
  <si>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</si>
  <si>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</si>
  <si>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</si>
  <si>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</si>
  <si>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</si>
  <si>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</si>
  <si>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</si>
  <si>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</si>
  <si>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</si>
  <si>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</si>
  <si>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</si>
  <si>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</si>
  <si>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</si>
  <si>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</si>
  <si>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</si>
  <si>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</si>
  <si>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</si>
  <si>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</si>
  <si>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</si>
  <si>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</si>
  <si>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</si>
  <si>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</si>
  <si>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</si>
  <si>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</si>
  <si>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</si>
  <si>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</si>
  <si>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</si>
  <si>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</si>
  <si>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</si>
  <si>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</si>
  <si>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</si>
  <si>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</si>
  <si>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</si>
  <si>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</si>
  <si>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</si>
  <si>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</si>
  <si>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</si>
  <si>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</si>
  <si>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</si>
  <si>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</si>
  <si>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</si>
  <si>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</si>
  <si>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</si>
  <si>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</si>
  <si>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</si>
  <si>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</si>
  <si>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</si>
  <si>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</si>
  <si>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</si>
  <si>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</si>
  <si>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</si>
  <si>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</si>
  <si>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</si>
  <si>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</si>
  <si>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</si>
  <si>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</si>
  <si>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</si>
  <si>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</si>
  <si>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</si>
  <si>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</si>
  <si>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</si>
  <si>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</si>
  <si>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</si>
  <si>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</si>
  <si>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</si>
  <si>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</si>
  <si>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</si>
  <si>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</si>
  <si>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</si>
  <si>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</si>
  <si>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</si>
  <si>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</si>
  <si>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</si>
  <si>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</si>
  <si>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</si>
  <si>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</si>
  <si>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</si>
  <si>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</si>
  <si>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</si>
  <si>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</si>
  <si>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</si>
  <si>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</si>
  <si>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</si>
  <si>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</si>
  <si>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</si>
  <si>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</si>
  <si>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</si>
  <si>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</si>
  <si>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</si>
  <si>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</si>
  <si>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</si>
  <si>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</si>
  <si>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</si>
  <si>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</si>
  <si>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</si>
  <si>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</si>
  <si>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</si>
  <si>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</si>
  <si>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</si>
  <si>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</si>
  <si>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</si>
  <si>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</si>
  <si>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</si>
  <si>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</si>
  <si>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</si>
  <si>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</si>
  <si>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</si>
  <si>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</si>
  <si>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</si>
  <si>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</si>
  <si>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</si>
  <si>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</si>
  <si>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</si>
  <si>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</si>
  <si>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</si>
  <si>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</si>
  <si>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</si>
  <si>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</si>
  <si>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</si>
  <si>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</si>
  <si>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</si>
  <si>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</si>
  <si>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</si>
  <si>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</si>
  <si>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</si>
  <si>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</si>
  <si>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</si>
  <si>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</si>
  <si>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</si>
  <si>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</si>
  <si>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</si>
  <si>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</si>
  <si>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</si>
  <si>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</si>
  <si>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</si>
  <si>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</si>
  <si>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</si>
  <si>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</si>
  <si>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</si>
  <si>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</si>
  <si>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</si>
  <si>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</si>
  <si>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</si>
  <si>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</si>
  <si>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</si>
  <si>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</si>
  <si>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</si>
  <si>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</si>
  <si>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</si>
  <si>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</si>
  <si>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</si>
  <si>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</si>
  <si>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</si>
  <si>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</si>
  <si>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</si>
  <si>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</si>
  <si>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</si>
  <si>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</si>
  <si>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</si>
  <si>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</si>
  <si>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</si>
  <si>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</si>
  <si>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</si>
  <si>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</si>
  <si>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</si>
  <si>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</si>
  <si>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</si>
  <si>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</si>
  <si>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</si>
  <si>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</si>
  <si>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</si>
  <si>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</si>
  <si>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</si>
  <si>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</si>
  <si>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</si>
  <si>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</si>
  <si>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</si>
  <si>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</si>
  <si>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</si>
  <si>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</si>
  <si>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</si>
  <si>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</si>
  <si>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</si>
  <si>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</si>
  <si>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</si>
  <si>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</si>
  <si>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</si>
  <si>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</si>
  <si>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</si>
  <si>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</si>
  <si>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</si>
  <si>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</si>
  <si>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</si>
  <si>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</si>
  <si>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</si>
  <si>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</si>
  <si>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</si>
  <si>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</si>
  <si>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</si>
  <si>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</si>
  <si>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</si>
  <si>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</si>
  <si>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</si>
  <si>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</si>
  <si>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</si>
  <si>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</si>
  <si>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</si>
  <si>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</si>
  <si>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</si>
  <si>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</si>
  <si>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</si>
  <si>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</si>
  <si>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</si>
  <si>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</si>
  <si>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</si>
  <si>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</si>
  <si>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</si>
  <si>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</si>
  <si>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</si>
  <si>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</si>
  <si>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</si>
  <si>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</si>
  <si>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</si>
  <si>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</si>
  <si>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</si>
  <si>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</si>
  <si>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</si>
  <si>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</si>
  <si>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</si>
  <si>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</si>
  <si>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</si>
  <si>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</si>
  <si>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</si>
  <si>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</si>
  <si>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</si>
  <si>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</si>
  <si>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</si>
  <si>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</si>
  <si>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</si>
  <si>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</si>
  <si>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</si>
  <si>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</si>
  <si>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</si>
  <si>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</si>
  <si>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</si>
  <si>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</si>
  <si>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</si>
  <si>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</si>
  <si>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</si>
  <si>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</si>
  <si>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</si>
  <si>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</si>
  <si>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</si>
  <si>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</si>
  <si>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</si>
  <si>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</si>
  <si>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</si>
  <si>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</si>
  <si>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</si>
  <si>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</si>
  <si>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</si>
  <si>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</si>
  <si>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</si>
  <si>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</si>
  <si>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</si>
  <si>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</si>
  <si>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</si>
  <si>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</si>
  <si>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</si>
  <si>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</si>
  <si>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</si>
  <si>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</si>
  <si>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</si>
  <si>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</si>
  <si>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</si>
  <si>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</si>
  <si>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</si>
  <si>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</si>
  <si>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</si>
  <si>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</si>
  <si>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</si>
  <si>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</si>
  <si>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</si>
  <si>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</si>
  <si>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</si>
  <si>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</si>
  <si>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</si>
  <si>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</si>
  <si>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</si>
  <si>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</si>
  <si>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</si>
  <si>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</si>
  <si>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</si>
  <si>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</si>
  <si>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</si>
  <si>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</si>
  <si>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</si>
  <si>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</si>
  <si>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</si>
  <si>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</si>
  <si>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</si>
  <si>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</si>
  <si>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</si>
  <si>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</si>
  <si>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</si>
  <si>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</si>
  <si>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</si>
  <si>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</si>
  <si>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</si>
  <si>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</si>
  <si>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</si>
  <si>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</si>
  <si>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</si>
  <si>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</si>
  <si>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</si>
  <si>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</si>
  <si>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</si>
  <si>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</si>
  <si>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</si>
  <si>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</si>
  <si>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</si>
  <si>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</si>
  <si>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</si>
  <si>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</si>
  <si>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</si>
  <si>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</si>
  <si>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</si>
  <si>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</si>
  <si>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</si>
  <si>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</si>
  <si>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</si>
  <si>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</si>
  <si>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</si>
  <si>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</si>
  <si>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</si>
  <si>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</si>
  <si>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</si>
  <si>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</si>
  <si>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</si>
  <si>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</si>
  <si>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</si>
  <si>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</si>
  <si>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</si>
  <si>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</si>
  <si>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</si>
  <si>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</si>
  <si>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</si>
  <si>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</si>
  <si>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</si>
  <si>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</si>
  <si>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</si>
  <si>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</si>
  <si>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</si>
  <si>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</si>
  <si>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</si>
  <si>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</si>
  <si>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</si>
  <si>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</si>
  <si>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</si>
  <si>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</si>
  <si>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</si>
  <si>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</si>
  <si>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</si>
  <si>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</si>
  <si>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</si>
  <si>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</si>
  <si>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</si>
  <si>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</si>
  <si>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</si>
  <si>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</si>
  <si>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</si>
  <si>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</si>
  <si>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</si>
  <si>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</si>
  <si>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</si>
  <si>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</si>
  <si>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</si>
  <si>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</si>
  <si>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</si>
  <si>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</si>
  <si>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</si>
  <si>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</si>
  <si>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</si>
  <si>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</si>
  <si>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</si>
  <si>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</si>
  <si>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</si>
  <si>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</si>
  <si>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</si>
  <si>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</si>
  <si>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</si>
  <si>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</si>
  <si>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</si>
  <si>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</si>
  <si>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</si>
  <si>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</si>
  <si>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</si>
  <si>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</si>
  <si>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</si>
  <si>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</si>
  <si>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</si>
  <si>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</si>
  <si>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</si>
  <si>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</si>
  <si>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</si>
  <si>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</si>
  <si>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</si>
  <si>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</si>
  <si>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</si>
  <si>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</si>
  <si>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</si>
  <si>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</si>
  <si>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</si>
  <si>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</si>
  <si>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</si>
  <si>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</si>
  <si>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</si>
  <si>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</si>
  <si>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</si>
  <si>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</si>
  <si>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</si>
  <si>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</si>
  <si>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</si>
  <si>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</si>
  <si>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</si>
  <si>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</si>
  <si>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</si>
  <si>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</si>
  <si>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</si>
  <si>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</si>
  <si>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</si>
  <si>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</si>
  <si>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</si>
  <si>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</si>
  <si>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</si>
  <si>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</si>
  <si>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</si>
  <si>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</si>
  <si>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</si>
  <si>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</si>
  <si>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</si>
  <si>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</si>
  <si>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</si>
  <si>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</si>
  <si>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</si>
  <si>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</si>
  <si>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</si>
  <si>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</si>
  <si>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</si>
  <si>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</si>
  <si>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</si>
  <si>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</si>
  <si>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</si>
  <si>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</si>
  <si>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</si>
  <si>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</si>
  <si>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</si>
  <si>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</si>
  <si>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</si>
  <si>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</si>
  <si>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</si>
  <si>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</si>
  <si>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</si>
  <si>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</si>
  <si>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</si>
  <si>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</si>
  <si>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</si>
  <si>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</si>
  <si>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</si>
  <si>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</si>
  <si>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</si>
  <si>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</si>
  <si>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</si>
  <si>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</si>
  <si>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</si>
  <si>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</si>
  <si>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</si>
  <si>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</si>
  <si>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</si>
  <si>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</si>
  <si>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</si>
  <si>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</si>
  <si>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</si>
  <si>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</si>
  <si>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</si>
  <si>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</si>
  <si>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</si>
  <si>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</si>
  <si>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</si>
  <si>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</si>
  <si>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</si>
  <si>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</si>
  <si>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</si>
  <si>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</si>
  <si>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</si>
  <si>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</si>
  <si>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</si>
  <si>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</si>
  <si>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</si>
  <si>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</si>
  <si>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</si>
  <si>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</si>
  <si>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</si>
  <si>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</si>
  <si>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</si>
  <si>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</si>
  <si>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</si>
  <si>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</si>
  <si>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</si>
  <si>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</si>
  <si>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</si>
  <si>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</si>
  <si>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</si>
  <si>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</si>
  <si>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</si>
  <si>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</si>
  <si>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</si>
  <si>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</si>
  <si>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</si>
  <si>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</si>
  <si>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</si>
  <si>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</si>
  <si>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</si>
  <si>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</si>
  <si>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</si>
  <si>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</si>
  <si>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</si>
  <si>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</si>
  <si>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</si>
  <si>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</si>
  <si>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</si>
  <si>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</si>
  <si>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</si>
  <si>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</si>
  <si>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</si>
  <si>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</si>
  <si>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</si>
  <si>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</si>
  <si>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</si>
  <si>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</si>
  <si>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</si>
  <si>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</si>
  <si>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</si>
  <si>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</si>
  <si>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</si>
  <si>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</si>
  <si>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</si>
  <si>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</si>
  <si>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</si>
  <si>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</si>
  <si>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</si>
  <si>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</si>
  <si>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</si>
  <si>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</si>
  <si>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</si>
  <si>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</si>
  <si>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</si>
  <si>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</si>
  <si>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</si>
  <si>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</si>
  <si>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</si>
  <si>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</si>
  <si>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</si>
  <si>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</si>
  <si>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</si>
  <si>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</si>
  <si>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</si>
  <si>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</si>
  <si>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</si>
  <si>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</si>
  <si>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</si>
  <si>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</si>
  <si>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</si>
  <si>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</si>
  <si>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</si>
  <si>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</si>
  <si>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</si>
  <si>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</si>
  <si>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</si>
  <si>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</si>
  <si>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</si>
  <si>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</si>
  <si>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</si>
  <si>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</si>
  <si>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</si>
  <si>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</si>
  <si>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</si>
  <si>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</si>
  <si>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</si>
  <si>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</si>
  <si>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</si>
  <si>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</si>
  <si>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</si>
  <si>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</si>
  <si>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</si>
  <si>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</si>
  <si>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</si>
  <si>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</si>
  <si>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</si>
  <si>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</si>
  <si>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</si>
  <si>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</si>
  <si>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</si>
  <si>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</si>
  <si>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</si>
  <si>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</si>
  <si>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</si>
  <si>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</si>
  <si>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</si>
  <si>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</si>
  <si>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</si>
  <si>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</si>
  <si>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</si>
  <si>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</si>
  <si>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</si>
  <si>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</si>
  <si>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</si>
  <si>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</si>
  <si>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</si>
  <si>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</si>
  <si>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</si>
  <si>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</si>
  <si>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</si>
  <si>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</si>
  <si>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</si>
  <si>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</si>
  <si>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</si>
  <si>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</si>
  <si>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</si>
  <si>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</si>
  <si>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</si>
  <si>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</si>
  <si>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</si>
  <si>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</si>
  <si>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</si>
  <si>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</si>
  <si>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</si>
  <si>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</si>
  <si>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</si>
  <si>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</si>
  <si>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</si>
  <si>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</si>
  <si>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</si>
  <si>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</si>
  <si>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</si>
  <si>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</si>
  <si>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</si>
  <si>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</si>
  <si>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</si>
  <si>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</si>
  <si>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</si>
  <si>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</si>
  <si>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</si>
  <si>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</si>
  <si>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</si>
  <si>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</si>
  <si>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</si>
  <si>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</si>
  <si>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</si>
  <si>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</si>
  <si>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</si>
  <si>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</si>
  <si>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</si>
  <si>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</si>
  <si>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</si>
  <si>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</si>
  <si>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</si>
  <si>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</si>
  <si>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</si>
  <si>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</si>
  <si>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</si>
  <si>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</si>
  <si>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</si>
  <si>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</si>
  <si>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</si>
  <si>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</si>
  <si>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</si>
  <si>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</si>
  <si>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</si>
  <si>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</si>
  <si>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</si>
  <si>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</si>
  <si>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</si>
  <si>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</si>
  <si>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</si>
  <si>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</si>
  <si>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</si>
  <si>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</si>
  <si>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</si>
  <si>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</si>
  <si>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</si>
  <si>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</si>
  <si>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</si>
  <si>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</si>
  <si>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</si>
  <si>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</si>
  <si>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</si>
  <si>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</si>
  <si>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</si>
  <si>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</si>
  <si>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</si>
  <si>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</si>
  <si>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</si>
  <si>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</si>
  <si>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</si>
  <si>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</si>
  <si>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</si>
  <si>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</si>
  <si>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</si>
  <si>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</si>
  <si>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</si>
  <si>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</si>
  <si>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</si>
  <si>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</si>
  <si>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</si>
  <si>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</si>
  <si>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</si>
  <si>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</si>
  <si>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</si>
  <si>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</si>
  <si>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</si>
  <si>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</si>
  <si>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</si>
  <si>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</si>
  <si>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</si>
  <si>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</si>
  <si>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</si>
  <si>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</si>
  <si>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</si>
  <si>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</si>
  <si>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</si>
  <si>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</si>
  <si>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</si>
  <si>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</si>
  <si>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</si>
  <si>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</si>
  <si>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</si>
  <si>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</si>
  <si>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</si>
  <si>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</si>
  <si>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</si>
  <si>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</si>
  <si>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</si>
  <si>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</si>
  <si>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</si>
  <si>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</si>
  <si>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</si>
  <si>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</si>
  <si>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</si>
  <si>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</si>
  <si>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</si>
  <si>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</si>
  <si>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</si>
  <si>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</si>
  <si>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</si>
  <si>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</si>
  <si>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</si>
  <si>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</si>
  <si>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</si>
  <si>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</si>
  <si>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</si>
  <si>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</si>
  <si>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</si>
  <si>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</si>
  <si>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</si>
  <si>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</si>
  <si>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</si>
  <si>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</si>
  <si>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</si>
  <si>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</si>
  <si>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</si>
  <si>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</si>
  <si>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</si>
  <si>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</si>
  <si>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</si>
  <si>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</si>
  <si>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</si>
  <si>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</si>
  <si>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</si>
  <si>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</si>
  <si>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</si>
  <si>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</si>
  <si>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</si>
  <si>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</si>
  <si>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</si>
  <si>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</si>
  <si>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</si>
  <si>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</si>
  <si>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</si>
  <si>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</si>
  <si>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</si>
  <si>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</si>
  <si>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</si>
  <si>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</si>
  <si>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</si>
  <si>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</si>
  <si>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</si>
  <si>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</si>
  <si>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</si>
  <si>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</si>
  <si>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</si>
  <si>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</si>
  <si>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</si>
  <si>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</si>
  <si>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</si>
  <si>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</si>
  <si>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</si>
  <si>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</si>
  <si>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</si>
  <si>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</si>
  <si>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</si>
  <si>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</si>
  <si>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</si>
  <si>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</si>
  <si>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</si>
  <si>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</si>
  <si>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</si>
  <si>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</si>
  <si>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</si>
  <si>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</si>
  <si>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</si>
  <si>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</si>
  <si>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</si>
  <si>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</si>
  <si>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</si>
  <si>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</si>
  <si>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</si>
  <si>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</si>
  <si>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</si>
  <si>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</si>
  <si>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</si>
  <si>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</si>
  <si>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</si>
  <si>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</si>
  <si>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</si>
  <si>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</si>
  <si>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</si>
  <si>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</si>
  <si>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</si>
  <si>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</si>
  <si>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</si>
  <si>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</si>
  <si>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</si>
  <si>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</si>
  <si>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</si>
  <si>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</si>
  <si>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</si>
  <si>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</si>
  <si>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</si>
  <si>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</si>
  <si>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</si>
  <si>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</si>
  <si>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</si>
  <si>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</si>
  <si>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</si>
  <si>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</si>
  <si>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</si>
  <si>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</si>
  <si>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</si>
  <si>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</si>
  <si>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</si>
  <si>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</si>
  <si>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</si>
  <si>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</si>
  <si>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</si>
  <si>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</si>
  <si>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</si>
  <si>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</si>
  <si>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</si>
  <si>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</si>
  <si>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</si>
  <si>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</si>
  <si>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</si>
  <si>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</si>
  <si>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</si>
  <si>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</si>
  <si>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</si>
  <si>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</si>
  <si>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</si>
  <si>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</si>
  <si>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</si>
  <si>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</si>
  <si>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</si>
  <si>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</si>
  <si>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</si>
  <si>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</si>
  <si>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</si>
  <si>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</si>
  <si>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</si>
  <si>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</si>
  <si>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</si>
  <si>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</si>
  <si>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</si>
  <si>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</si>
  <si>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</si>
  <si>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</si>
  <si>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</si>
  <si>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</si>
  <si>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</si>
  <si>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</si>
  <si>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</si>
  <si>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</si>
  <si>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</si>
  <si>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</si>
  <si>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</si>
  <si>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</si>
  <si>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</si>
  <si>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</si>
  <si>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</si>
  <si>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</si>
  <si>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</si>
  <si>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</si>
  <si>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</si>
  <si>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</si>
  <si>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</si>
  <si>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</si>
  <si>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</si>
  <si>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</si>
  <si>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</si>
  <si>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</si>
  <si>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</si>
  <si>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</si>
  <si>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</si>
  <si>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</si>
  <si>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</si>
  <si>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</si>
  <si>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</si>
  <si>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</si>
  <si>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</si>
  <si>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</si>
  <si>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</si>
  <si>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</si>
  <si>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</si>
  <si>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</si>
  <si>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</si>
  <si>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</si>
  <si>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</si>
  <si>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</si>
  <si>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</si>
  <si>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</si>
  <si>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</si>
  <si>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</si>
  <si>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</si>
  <si>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</si>
  <si>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</si>
  <si>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</si>
  <si>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</si>
  <si>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</si>
  <si>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</si>
  <si>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</si>
  <si>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</si>
  <si>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</si>
  <si>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</si>
  <si>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</si>
  <si>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</si>
  <si>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</si>
  <si>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</si>
  <si>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</si>
  <si>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</si>
  <si>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</si>
  <si>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</si>
  <si>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</si>
  <si>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</si>
  <si>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</si>
  <si>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</si>
  <si>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</si>
  <si>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</si>
  <si>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</si>
  <si>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</si>
  <si>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</si>
  <si>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</si>
  <si>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</si>
  <si>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</si>
  <si>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</si>
  <si>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</si>
  <si>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</si>
  <si>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</si>
  <si>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</si>
  <si>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</si>
  <si>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</si>
  <si>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</si>
  <si>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</si>
  <si>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</si>
  <si>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</si>
  <si>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</si>
  <si>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</si>
  <si>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</si>
  <si>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</si>
  <si>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</si>
  <si>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</si>
  <si>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</si>
  <si>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</si>
  <si>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</si>
  <si>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</si>
  <si>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</si>
  <si>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</si>
  <si>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</si>
  <si>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</si>
  <si>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</si>
  <si>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</si>
  <si>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</si>
  <si>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</si>
  <si>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</si>
  <si>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</si>
  <si>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</si>
  <si>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</si>
  <si>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</si>
  <si>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</si>
  <si>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</si>
  <si>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</si>
  <si>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</si>
  <si>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</si>
  <si>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</si>
  <si>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</si>
  <si>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</si>
  <si>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</si>
  <si>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</si>
  <si>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</si>
  <si>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</si>
  <si>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</si>
  <si>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</si>
  <si>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</si>
  <si>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</si>
  <si>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</si>
  <si>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</si>
  <si>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</si>
  <si>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</si>
  <si>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</si>
  <si>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</si>
  <si>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</si>
  <si>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</si>
  <si>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</si>
  <si>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</si>
  <si>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</si>
  <si>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</si>
  <si>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</si>
  <si>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</si>
  <si>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</si>
  <si>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</si>
  <si>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</si>
  <si>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</si>
  <si>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</si>
  <si>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</si>
  <si>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</si>
  <si>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</si>
  <si>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</si>
  <si>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</si>
  <si>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</si>
  <si>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</si>
  <si>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</si>
  <si>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</si>
  <si>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</si>
  <si>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</si>
  <si>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</si>
  <si>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</si>
  <si>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</si>
  <si>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</si>
  <si>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</si>
  <si>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</si>
  <si>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</si>
  <si>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</si>
  <si>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</si>
  <si>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</si>
  <si>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</si>
  <si>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</si>
  <si>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</si>
  <si>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</si>
  <si>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</si>
  <si>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</si>
  <si>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</si>
  <si>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</si>
  <si>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</si>
  <si>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</si>
  <si>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</si>
  <si>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</si>
  <si>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</si>
  <si>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</si>
  <si>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</si>
  <si>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</si>
  <si>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</si>
  <si>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</si>
  <si>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</si>
  <si>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</si>
  <si>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</si>
  <si>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</si>
  <si>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</si>
  <si>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</si>
  <si>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</si>
  <si>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</si>
  <si>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</si>
  <si>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</si>
  <si>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</si>
  <si>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</si>
  <si>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</si>
  <si>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</si>
  <si>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</si>
  <si>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</si>
  <si>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</si>
  <si>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</si>
  <si>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</si>
  <si>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</si>
  <si>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</si>
  <si>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</si>
  <si>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</si>
  <si>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</si>
  <si>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</si>
  <si>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</si>
  <si>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</si>
  <si>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</si>
  <si>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</si>
  <si>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</si>
  <si>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</si>
  <si>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</si>
  <si>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</si>
  <si>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</si>
  <si>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</si>
  <si>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</si>
  <si>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</si>
  <si>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</si>
  <si>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</si>
  <si>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</si>
  <si>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</si>
  <si>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</si>
  <si>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</si>
  <si>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</si>
  <si>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</si>
  <si>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</si>
  <si>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</si>
  <si>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</si>
  <si>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</si>
  <si>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</si>
  <si>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</si>
  <si>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</si>
  <si>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</si>
  <si>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</si>
  <si>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</si>
  <si>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</si>
  <si>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</si>
  <si>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</si>
  <si>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</si>
  <si>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</si>
  <si>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</si>
  <si>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</si>
  <si>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</si>
  <si>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</si>
  <si>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</si>
  <si>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</si>
  <si>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</si>
  <si>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</si>
  <si>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</si>
  <si>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</si>
  <si>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</si>
  <si>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</si>
  <si>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</si>
  <si>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</si>
  <si>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</si>
  <si>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</si>
  <si>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</si>
  <si>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</si>
  <si>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</si>
  <si>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</si>
  <si>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</si>
  <si>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</si>
  <si>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</si>
  <si>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</si>
  <si>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</si>
  <si>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</si>
  <si>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</si>
  <si>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</si>
  <si>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</si>
  <si>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</si>
  <si>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</si>
  <si>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</si>
  <si>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</si>
  <si>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</si>
  <si>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</si>
  <si>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</si>
  <si>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</si>
  <si>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</si>
  <si>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</si>
  <si>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</si>
  <si>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</si>
  <si>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</si>
  <si>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</si>
  <si>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</si>
  <si>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</si>
  <si>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</si>
  <si>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</si>
  <si>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</si>
  <si>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</si>
  <si>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</si>
  <si>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</si>
  <si>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</si>
  <si>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</si>
  <si>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</si>
  <si>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</si>
  <si>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</si>
  <si>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</si>
  <si>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</si>
  <si>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</si>
  <si>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</si>
  <si>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</si>
  <si>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</si>
  <si>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</si>
  <si>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</si>
  <si>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</si>
  <si>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</si>
  <si>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</si>
  <si>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</si>
  <si>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</si>
  <si>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</si>
  <si>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</si>
  <si>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</si>
  <si>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</si>
  <si>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</si>
  <si>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</si>
  <si>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</si>
  <si>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</si>
  <si>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</si>
  <si>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</si>
  <si>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</si>
  <si>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</si>
  <si>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</si>
  <si>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</si>
  <si>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</si>
  <si>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</si>
  <si>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</si>
  <si>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</si>
  <si>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</si>
  <si>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</si>
  <si>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</si>
  <si>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</si>
  <si>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</si>
  <si>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</si>
  <si>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</si>
  <si>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</si>
  <si>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</si>
  <si>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</si>
  <si>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</si>
  <si>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</si>
  <si>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</si>
  <si>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</si>
  <si>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</si>
  <si>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</si>
  <si>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</si>
  <si>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</si>
  <si>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</si>
  <si>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</si>
  <si>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</si>
  <si>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</si>
  <si>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</si>
  <si>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</si>
  <si>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</si>
  <si>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</si>
  <si>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</si>
  <si>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</si>
  <si>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</si>
  <si>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</si>
  <si>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</si>
  <si>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</si>
  <si>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</si>
  <si>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</si>
  <si>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</si>
  <si>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</si>
  <si>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</si>
  <si>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</si>
  <si>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</si>
  <si>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</si>
  <si>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</si>
  <si>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</si>
  <si>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</si>
  <si>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</si>
  <si>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</si>
  <si>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</si>
  <si>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</si>
  <si>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</si>
  <si>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</si>
  <si>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</si>
  <si>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</si>
  <si>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</si>
  <si>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</si>
  <si>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</si>
  <si>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</si>
  <si>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</si>
  <si>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</si>
  <si>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</si>
  <si>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</si>
  <si>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</si>
  <si>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</si>
  <si>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</si>
  <si>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</si>
  <si>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</si>
  <si>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</si>
  <si>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</si>
  <si>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</si>
  <si>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</si>
  <si>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</si>
  <si>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</si>
  <si>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</si>
  <si>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</si>
  <si>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</si>
  <si>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</si>
  <si>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</si>
  <si>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</si>
  <si>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</si>
  <si>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</si>
  <si>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</si>
  <si>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</si>
  <si>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</si>
  <si>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</si>
  <si>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</si>
  <si>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</si>
  <si>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</si>
  <si>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</si>
  <si>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</si>
  <si>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</si>
  <si>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</si>
  <si>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</si>
  <si>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</si>
  <si>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</si>
  <si>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</si>
  <si>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</si>
  <si>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</si>
  <si>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</si>
  <si>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</si>
  <si>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</si>
  <si>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</si>
  <si>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</si>
  <si>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</si>
  <si>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</si>
  <si>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</si>
  <si>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</si>
  <si>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</si>
  <si>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</si>
  <si>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</si>
  <si>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</si>
  <si>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</si>
  <si>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</si>
  <si>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</si>
  <si>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</si>
  <si>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</si>
  <si>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</si>
  <si>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</si>
  <si>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</si>
  <si>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</si>
  <si>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</si>
  <si>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</si>
  <si>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</si>
  <si>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</si>
  <si>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</si>
  <si>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</si>
  <si>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</si>
  <si>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</si>
  <si>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</si>
  <si>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</si>
  <si>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</si>
  <si>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</si>
  <si>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</si>
  <si>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</si>
  <si>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</si>
  <si>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</si>
  <si>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</si>
  <si>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</si>
  <si>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</si>
  <si>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</si>
  <si>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</si>
  <si>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</si>
  <si>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</si>
  <si>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</si>
  <si>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</si>
  <si>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</si>
  <si>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</si>
  <si>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</si>
  <si>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</si>
  <si>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</si>
  <si>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</si>
  <si>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</si>
  <si>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</si>
  <si>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</si>
  <si>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</si>
  <si>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</si>
  <si>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</si>
  <si>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</si>
  <si>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</si>
  <si>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</si>
  <si>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</si>
  <si>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</si>
  <si>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</si>
  <si>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</si>
  <si>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</si>
  <si>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</si>
  <si>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</si>
  <si>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</si>
  <si>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</si>
  <si>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</si>
  <si>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</si>
  <si>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</si>
  <si>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</si>
  <si>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</si>
  <si>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</si>
  <si>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</si>
  <si>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</si>
  <si>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</si>
  <si>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</si>
  <si>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</si>
  <si>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</si>
  <si>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</si>
  <si>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</si>
  <si>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</si>
  <si>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</si>
  <si>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</si>
  <si>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</si>
  <si>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</si>
  <si>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</si>
  <si>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</si>
  <si>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</si>
  <si>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</si>
  <si>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</si>
  <si>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</si>
  <si>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</si>
  <si>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</si>
  <si>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</si>
  <si>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</si>
  <si>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</si>
  <si>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</si>
  <si>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</si>
  <si>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</si>
  <si>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</si>
  <si>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</si>
  <si>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</si>
  <si>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</si>
  <si>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</si>
  <si>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</si>
  <si>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</si>
  <si>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</si>
  <si>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</si>
  <si>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</si>
  <si>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</si>
  <si>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</si>
  <si>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</si>
  <si>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</si>
  <si>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</si>
  <si>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</si>
  <si>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</si>
  <si>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</si>
  <si>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</si>
  <si>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</si>
  <si>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</si>
  <si>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</si>
  <si>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</si>
  <si>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</si>
  <si>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</si>
  <si>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</si>
  <si>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</si>
  <si>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</si>
  <si>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</si>
  <si>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</si>
  <si>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</si>
  <si>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</si>
  <si>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</si>
  <si>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</si>
  <si>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</si>
  <si>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</si>
  <si>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</si>
  <si>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</si>
  <si>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</si>
  <si>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</si>
  <si>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</si>
  <si>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</si>
  <si>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</si>
  <si>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</si>
  <si>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</si>
  <si>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</si>
  <si>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</si>
  <si>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</si>
  <si>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</si>
  <si>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</si>
  <si>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</si>
  <si>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</si>
  <si>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</si>
  <si>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</si>
  <si>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</si>
  <si>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</si>
  <si>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</si>
  <si>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</si>
  <si>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</si>
  <si>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</si>
  <si>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</si>
  <si>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</si>
  <si>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</si>
  <si>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</si>
  <si>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</si>
  <si>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</si>
  <si>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</si>
  <si>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</si>
  <si>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</si>
  <si>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</si>
  <si>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</si>
  <si>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</si>
  <si>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</si>
  <si>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</si>
  <si>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</si>
  <si>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</si>
  <si>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</si>
  <si>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</si>
  <si>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</si>
  <si>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</si>
  <si>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</si>
  <si>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</si>
  <si>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</si>
  <si>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</si>
  <si>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</si>
  <si>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</si>
  <si>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</si>
  <si>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</si>
  <si>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</si>
  <si>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</si>
  <si>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</si>
  <si>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</si>
  <si>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</si>
  <si>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</si>
  <si>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</si>
  <si>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</si>
  <si>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</si>
  <si>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</si>
  <si>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</si>
  <si>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</si>
  <si>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</si>
  <si>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</si>
  <si>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</si>
  <si>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</si>
  <si>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</si>
  <si>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</si>
  <si>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</si>
  <si>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</si>
  <si>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</si>
  <si>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</si>
  <si>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</si>
  <si>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</si>
  <si>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</si>
  <si>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</si>
  <si>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</si>
  <si>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</si>
  <si>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</si>
  <si>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</si>
  <si>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</si>
  <si>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</si>
  <si>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</si>
  <si>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</si>
  <si>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</si>
  <si>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</si>
  <si>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</si>
  <si>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</si>
  <si>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</si>
  <si>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</si>
  <si>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</si>
  <si>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</si>
  <si>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</si>
  <si>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</si>
  <si>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</si>
  <si>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</si>
  <si>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</si>
  <si>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</si>
  <si>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</si>
  <si>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</si>
  <si>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</si>
  <si>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</si>
  <si>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</si>
  <si>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</si>
  <si>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</si>
  <si>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</si>
  <si>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</si>
  <si>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</si>
  <si>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</si>
  <si>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</si>
  <si>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</si>
  <si>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</si>
  <si>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</si>
  <si>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</si>
  <si>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</si>
  <si>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</si>
  <si>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</si>
  <si>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</si>
  <si>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</si>
  <si>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</si>
  <si>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</si>
  <si>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</si>
  <si>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</si>
  <si>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</si>
  <si>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</si>
  <si>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</si>
  <si>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</si>
  <si>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</si>
  <si>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</si>
  <si>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</si>
  <si>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</si>
  <si>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</si>
  <si>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</si>
  <si>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</si>
  <si>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</si>
  <si>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</si>
  <si>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</si>
  <si>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</si>
  <si>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</si>
  <si>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</si>
  <si>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</si>
  <si>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</si>
  <si>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</si>
  <si>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</si>
  <si>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</si>
  <si>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</si>
  <si>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</si>
  <si>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</si>
  <si>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</si>
  <si>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</si>
  <si>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</si>
  <si>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</si>
  <si>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</si>
  <si>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</si>
  <si>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</si>
  <si>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</si>
  <si>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</si>
  <si>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</si>
  <si>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</si>
  <si>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</si>
  <si>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</si>
  <si>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</si>
  <si>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</si>
  <si>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</si>
  <si>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</si>
  <si>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</si>
  <si>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</si>
  <si>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</si>
  <si>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</si>
  <si>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</si>
  <si>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</si>
  <si>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</si>
  <si>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</si>
  <si>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</si>
  <si>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</si>
  <si>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</si>
  <si>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</si>
  <si>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</si>
  <si>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</si>
  <si>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</si>
  <si>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</si>
  <si>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</si>
  <si>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</si>
  <si>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</si>
  <si>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</si>
  <si>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</si>
  <si>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</si>
  <si>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</si>
  <si>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</si>
  <si>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</si>
  <si>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</si>
  <si>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</si>
  <si>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</si>
  <si>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</si>
  <si>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</si>
  <si>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</si>
  <si>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</si>
  <si>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</si>
  <si>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</si>
  <si>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</si>
  <si>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</si>
  <si>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</si>
  <si>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</si>
  <si>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</si>
  <si>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</si>
  <si>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</si>
  <si>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</si>
  <si>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</si>
  <si>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</si>
  <si>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</si>
  <si>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</si>
  <si>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</si>
  <si>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</si>
  <si>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</si>
  <si>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</si>
  <si>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</si>
  <si>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</si>
  <si>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</si>
  <si>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</si>
  <si>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</si>
  <si>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</si>
  <si>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</si>
  <si>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</si>
  <si>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</si>
  <si>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</si>
  <si>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</si>
  <si>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</si>
  <si>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</si>
  <si>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</si>
  <si>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</si>
  <si>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</si>
  <si>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</si>
  <si>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</si>
  <si>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</si>
  <si>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</si>
  <si>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</si>
  <si>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</si>
  <si>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</si>
  <si>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</si>
  <si>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</si>
  <si>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</si>
  <si>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</si>
  <si>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</si>
  <si>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</si>
  <si>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</si>
  <si>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</si>
  <si>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</si>
  <si>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</si>
  <si>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</si>
  <si>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</si>
  <si>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</si>
  <si>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</si>
  <si>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</si>
  <si>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</si>
  <si>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</si>
  <si>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</si>
  <si>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</si>
  <si>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</si>
  <si>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</si>
  <si>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</si>
  <si>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</si>
  <si>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</si>
  <si>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</si>
  <si>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</si>
  <si>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</si>
  <si>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</si>
  <si>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</si>
  <si>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</si>
  <si>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</si>
  <si>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</si>
  <si>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</si>
  <si>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</si>
  <si>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</si>
  <si>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</si>
  <si>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</si>
  <si>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</si>
  <si>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</si>
  <si>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</si>
  <si>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</si>
  <si>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</si>
  <si>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</si>
  <si>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</si>
  <si>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</si>
  <si>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</si>
  <si>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</si>
  <si>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</si>
  <si>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</si>
  <si>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</si>
  <si>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</si>
  <si>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</si>
  <si>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</si>
  <si>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</si>
  <si>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</si>
  <si>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</si>
  <si>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</si>
  <si>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</si>
  <si>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</si>
  <si>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</si>
  <si>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</si>
  <si>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</si>
  <si>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</si>
  <si>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</si>
  <si>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</si>
  <si>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</si>
  <si>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</si>
  <si>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</si>
  <si>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</si>
  <si>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</si>
  <si>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</si>
  <si>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</si>
  <si>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</si>
  <si>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</si>
  <si>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</si>
  <si>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</si>
  <si>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</si>
  <si>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</si>
  <si>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</si>
  <si>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</si>
  <si>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</si>
  <si>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</si>
  <si>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</si>
  <si>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</si>
  <si>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</si>
  <si>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</si>
  <si>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</si>
  <si>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</si>
  <si>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</si>
  <si>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</si>
  <si>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</si>
  <si>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</si>
  <si>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</si>
  <si>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</si>
  <si>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</si>
  <si>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</si>
  <si>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</si>
  <si>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</si>
  <si>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</si>
  <si>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</si>
  <si>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</si>
  <si>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</si>
  <si>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</si>
  <si>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</si>
  <si>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</si>
  <si>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</si>
  <si>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</si>
  <si>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</si>
  <si>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</si>
  <si>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</si>
  <si>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</si>
  <si>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</si>
  <si>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</si>
  <si>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</si>
  <si>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</si>
  <si>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</si>
  <si>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</si>
  <si>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</si>
  <si>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</si>
  <si>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</si>
  <si>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</si>
  <si>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</si>
  <si>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</si>
  <si>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</si>
  <si>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</si>
  <si>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</si>
  <si>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</si>
  <si>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</si>
  <si>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</si>
  <si>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</si>
  <si>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</si>
  <si>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</si>
  <si>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</si>
  <si>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</si>
  <si>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</si>
  <si>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</si>
  <si>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</si>
  <si>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</si>
  <si>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</si>
  <si>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</si>
  <si>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</si>
  <si>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</si>
  <si>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</si>
  <si>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</si>
  <si>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</si>
  <si>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</si>
  <si>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</si>
  <si>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</si>
  <si>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</si>
  <si>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</si>
  <si>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</si>
  <si>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</si>
  <si>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</si>
  <si>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</si>
  <si>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</si>
  <si>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</si>
  <si>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</si>
  <si>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</si>
  <si>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</si>
  <si>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</si>
  <si>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</si>
  <si>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</si>
  <si>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</si>
  <si>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</si>
  <si>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</si>
  <si>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</si>
  <si>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</si>
  <si>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</si>
  <si>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</si>
  <si>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</si>
  <si>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</si>
  <si>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</si>
  <si>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</si>
  <si>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</si>
  <si>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</si>
  <si>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</si>
  <si>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</si>
  <si>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</si>
  <si>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</si>
  <si>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</si>
  <si>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</si>
  <si>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</si>
  <si>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</si>
  <si>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</si>
  <si>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</si>
  <si>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</si>
  <si>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</si>
  <si>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</si>
  <si>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</si>
  <si>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</si>
  <si>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</si>
  <si>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</si>
  <si>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</si>
  <si>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</si>
  <si>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</si>
  <si>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</si>
  <si>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</si>
  <si>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</si>
  <si>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</si>
  <si>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</si>
  <si>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</si>
  <si>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</si>
  <si>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</si>
  <si>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</si>
  <si>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</si>
  <si>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</si>
  <si>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</si>
  <si>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</si>
  <si>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</si>
  <si>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</si>
  <si>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</si>
  <si>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</si>
  <si>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</si>
  <si>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</si>
  <si>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</si>
  <si>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</si>
  <si>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</si>
  <si>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</si>
  <si>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</si>
  <si>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</si>
  <si>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</si>
  <si>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</si>
  <si>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</si>
  <si>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</si>
  <si>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</si>
  <si>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</si>
  <si>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</si>
  <si>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</si>
  <si>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</si>
  <si>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</si>
  <si>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</si>
  <si>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</si>
  <si>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</si>
  <si>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</si>
  <si>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</si>
  <si>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</si>
  <si>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</si>
  <si>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</si>
  <si>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</si>
  <si>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</si>
  <si>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</si>
  <si>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</si>
  <si>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</si>
  <si>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</si>
  <si>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</si>
  <si>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</si>
  <si>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</si>
  <si>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</si>
  <si>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</si>
  <si>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</si>
  <si>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</si>
  <si>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</si>
  <si>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</si>
  <si>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</si>
  <si>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</si>
  <si>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</si>
  <si>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</si>
  <si>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</si>
  <si>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</si>
  <si>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</si>
  <si>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</si>
  <si>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</si>
  <si>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</si>
  <si>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</si>
  <si>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</si>
  <si>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</si>
  <si>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</si>
  <si>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</si>
  <si>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</si>
  <si>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</si>
  <si>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</si>
  <si>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</si>
  <si>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</si>
  <si>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</si>
  <si>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</si>
  <si>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</si>
  <si>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</si>
  <si>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</si>
  <si>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</si>
  <si>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</si>
  <si>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</si>
  <si>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</si>
  <si>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</si>
  <si>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</si>
  <si>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</si>
  <si>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</si>
  <si>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</si>
  <si>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</si>
  <si>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</si>
  <si>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</si>
  <si>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</si>
  <si>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</si>
  <si>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</si>
  <si>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</si>
  <si>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</si>
  <si>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</si>
  <si>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</si>
  <si>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</si>
  <si>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</si>
  <si>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</si>
  <si>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</si>
  <si>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</si>
  <si>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</si>
  <si>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</si>
  <si>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</si>
  <si>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</si>
  <si>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</si>
  <si>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</si>
  <si>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</si>
  <si>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</si>
  <si>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</si>
  <si>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</si>
  <si>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</si>
  <si>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</si>
  <si>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</si>
  <si>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</si>
  <si>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</si>
  <si>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</si>
  <si>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</si>
  <si>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</si>
  <si>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</si>
  <si>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</si>
  <si>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</si>
  <si>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</si>
  <si>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</si>
  <si>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</si>
  <si>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</si>
  <si>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</si>
  <si>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</si>
  <si>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</si>
  <si>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</si>
  <si>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</si>
  <si>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</si>
  <si>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</si>
  <si>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</si>
  <si>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</si>
  <si>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</si>
  <si>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</si>
  <si>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</si>
  <si>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</si>
  <si>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</si>
  <si>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</si>
  <si>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</si>
  <si>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</si>
  <si>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</si>
  <si>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</si>
  <si>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</si>
  <si>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</si>
  <si>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</si>
  <si>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</si>
  <si>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</si>
  <si>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</si>
  <si>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</si>
  <si>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</si>
  <si>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</si>
  <si>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</si>
  <si>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</si>
  <si>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</si>
  <si>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</si>
  <si>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</si>
  <si>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</si>
  <si>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</si>
  <si>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</si>
  <si>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</si>
  <si>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</si>
  <si>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</si>
  <si>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</si>
  <si>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</si>
  <si>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</si>
  <si>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</si>
  <si>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</si>
  <si>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</si>
  <si>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</si>
  <si>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</si>
  <si>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</si>
  <si>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</si>
  <si>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</si>
  <si>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</si>
  <si>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</si>
  <si>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</si>
  <si>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</si>
  <si>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</si>
  <si>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</si>
  <si>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</si>
  <si>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</si>
  <si>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</si>
  <si>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</si>
  <si>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</si>
  <si>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</si>
  <si>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</si>
  <si>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</si>
  <si>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</si>
  <si>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</si>
  <si>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</si>
  <si>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</si>
  <si>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</si>
  <si>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</si>
  <si>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</si>
  <si>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</si>
  <si>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</si>
  <si>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</si>
  <si>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</si>
  <si>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</si>
  <si>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</si>
  <si>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</si>
  <si>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</si>
  <si>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</si>
  <si>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</si>
  <si>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</si>
  <si>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</si>
  <si>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</si>
  <si>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</si>
  <si>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</si>
  <si>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</si>
  <si>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</si>
  <si>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</si>
  <si>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</si>
  <si>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</si>
  <si>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</si>
  <si>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</si>
  <si>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</si>
  <si>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</si>
  <si>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</si>
  <si>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</si>
  <si>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</si>
  <si>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</si>
  <si>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</si>
  <si>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</si>
  <si>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</si>
  <si>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</si>
  <si>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</si>
  <si>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</si>
  <si>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</si>
  <si>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</si>
  <si>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</si>
  <si>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</si>
  <si>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</si>
  <si>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</si>
  <si>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</si>
  <si>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</si>
  <si>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</si>
  <si>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</si>
  <si>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</si>
  <si>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</si>
  <si>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</si>
  <si>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</si>
  <si>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</si>
  <si>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</si>
  <si>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</si>
  <si>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</si>
  <si>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</si>
  <si>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</si>
  <si>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</si>
  <si>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</si>
  <si>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</si>
  <si>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</si>
  <si>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</si>
  <si>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</si>
  <si>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</si>
  <si>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</si>
  <si>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</si>
  <si>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</si>
  <si>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</si>
  <si>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</si>
  <si>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</si>
  <si>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</si>
  <si>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</si>
  <si>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</si>
  <si>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</si>
  <si>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</si>
  <si>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</si>
  <si>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</si>
  <si>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</si>
  <si>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</si>
  <si>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</si>
  <si>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</si>
  <si>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</si>
  <si>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</si>
  <si>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</si>
  <si>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</si>
  <si>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</si>
  <si>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</si>
  <si>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</si>
  <si>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</si>
  <si>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</si>
  <si>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</si>
  <si>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</si>
  <si>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</si>
  <si>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</si>
  <si>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</si>
  <si>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</si>
  <si>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</si>
  <si>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</si>
  <si>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</si>
  <si>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</si>
  <si>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</si>
  <si>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</si>
  <si>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</si>
  <si>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</si>
  <si>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</si>
  <si>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</si>
  <si>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</si>
  <si>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</si>
  <si>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</si>
  <si>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</si>
  <si>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</si>
  <si>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</si>
  <si>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</si>
  <si>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</si>
  <si>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</si>
  <si>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</si>
  <si>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</si>
  <si>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</si>
  <si>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</si>
  <si>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</si>
  <si>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</si>
  <si>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</si>
  <si>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</si>
  <si>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</si>
  <si>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</si>
  <si>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</si>
  <si>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</si>
  <si>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</si>
  <si>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</si>
  <si>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</si>
  <si>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</si>
  <si>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</si>
  <si>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</si>
  <si>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</si>
  <si>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</si>
  <si>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</si>
  <si>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</si>
  <si>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</si>
  <si>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</si>
  <si>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</si>
  <si>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</si>
  <si>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</si>
  <si>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</si>
  <si>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</si>
  <si>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</si>
  <si>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</si>
  <si>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</si>
  <si>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</si>
  <si>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</si>
  <si>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</si>
  <si>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</si>
  <si>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</si>
  <si>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</si>
  <si>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</si>
  <si>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</si>
  <si>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</si>
  <si>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</si>
  <si>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</si>
  <si>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</si>
  <si>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</si>
  <si>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</si>
  <si>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</si>
  <si>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</si>
  <si>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</si>
  <si>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</si>
  <si>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</si>
  <si>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</si>
  <si>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</si>
  <si>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</si>
  <si>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</si>
  <si>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</si>
  <si>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</si>
  <si>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</si>
  <si>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</si>
  <si>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</si>
  <si>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</si>
  <si>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</si>
  <si>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</si>
  <si>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</si>
  <si>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</si>
  <si>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</si>
  <si>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</si>
  <si>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</si>
  <si>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</si>
  <si>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</si>
  <si>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</si>
  <si>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</si>
  <si>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</si>
  <si>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</si>
  <si>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</si>
  <si>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</si>
  <si>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</si>
  <si>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</si>
  <si>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</si>
  <si>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</si>
  <si>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</si>
  <si>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</si>
  <si>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</si>
  <si>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</si>
  <si>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</si>
  <si>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</si>
  <si>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</si>
  <si>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</si>
  <si>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</si>
  <si>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</si>
  <si>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</si>
  <si>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</si>
  <si>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</si>
  <si>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</si>
  <si>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</si>
  <si>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</si>
  <si>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</si>
  <si>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</si>
  <si>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</si>
  <si>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</si>
  <si>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</si>
  <si>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</si>
  <si>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</si>
  <si>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</si>
  <si>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</si>
  <si>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</si>
  <si>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</si>
  <si>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</si>
  <si>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</si>
  <si>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</si>
  <si>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</si>
  <si>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</si>
  <si>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</si>
  <si>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</si>
  <si>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</si>
  <si>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</si>
  <si>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</si>
  <si>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</si>
  <si>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</si>
  <si>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</si>
  <si>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</si>
  <si>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</si>
  <si>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</si>
  <si>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</si>
  <si>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</si>
  <si>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</si>
  <si>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</si>
  <si>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</si>
  <si>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</si>
  <si>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</si>
  <si>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</si>
  <si>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</si>
  <si>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</si>
  <si>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</si>
  <si>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</si>
  <si>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</si>
  <si>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</si>
  <si>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</si>
  <si>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</si>
  <si>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</si>
  <si>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</si>
  <si>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</si>
  <si>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</si>
  <si>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</si>
  <si>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</si>
  <si>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</si>
  <si>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</si>
  <si>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</si>
  <si>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</si>
  <si>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</si>
  <si>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</si>
  <si>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</si>
  <si>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</si>
  <si>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</si>
  <si>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</si>
  <si>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</si>
  <si>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</si>
  <si>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</si>
  <si>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</si>
  <si>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</si>
  <si>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</si>
  <si>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</si>
  <si>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</si>
  <si>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</si>
  <si>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</si>
  <si>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</si>
  <si>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</si>
  <si>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</si>
  <si>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</si>
  <si>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</si>
  <si>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</si>
  <si>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</si>
  <si>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</si>
  <si>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</si>
  <si>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</si>
  <si>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</si>
  <si>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</si>
  <si>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</si>
  <si>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</si>
  <si>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</si>
  <si>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</si>
  <si>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</si>
  <si>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</si>
  <si>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</si>
  <si>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</si>
  <si>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</si>
  <si>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</si>
  <si>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</si>
  <si>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</si>
  <si>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</si>
  <si>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</si>
  <si>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</si>
  <si>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</si>
  <si>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</si>
  <si>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</si>
  <si>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</si>
  <si>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</si>
  <si>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</si>
  <si>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</si>
  <si>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</si>
  <si>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</si>
  <si>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</si>
  <si>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</si>
  <si>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</si>
  <si>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</si>
  <si>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</si>
  <si>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</si>
  <si>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</si>
  <si>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</si>
  <si>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</si>
  <si>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</si>
  <si>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</si>
  <si>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</si>
  <si>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</si>
  <si>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</si>
  <si>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</si>
  <si>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</si>
  <si>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</si>
  <si>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</si>
  <si>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</si>
  <si>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</si>
  <si>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</si>
  <si>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</si>
  <si>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</si>
  <si>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</si>
  <si>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</si>
  <si>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</si>
  <si>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</si>
  <si>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</si>
  <si>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</si>
  <si>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</si>
  <si>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</si>
  <si>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</si>
  <si>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</si>
  <si>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</si>
  <si>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</si>
  <si>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</si>
  <si>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</si>
  <si>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</si>
  <si>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</si>
  <si>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</si>
  <si>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</si>
  <si>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</si>
  <si>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</si>
  <si>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</si>
  <si>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</si>
  <si>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</si>
  <si>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</si>
  <si>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</si>
  <si>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</si>
  <si>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</si>
  <si>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</si>
  <si>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</si>
  <si>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</si>
  <si>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</si>
  <si>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</si>
  <si>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</si>
  <si>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</si>
  <si>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</si>
  <si>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</si>
  <si>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</si>
  <si>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</si>
  <si>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</si>
  <si>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</si>
  <si>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</si>
  <si>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</si>
  <si>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</si>
  <si>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</si>
  <si>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</si>
  <si>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</si>
  <si>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</si>
  <si>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</si>
  <si>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</si>
  <si>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</si>
  <si>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</si>
  <si>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</si>
  <si>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</si>
  <si>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</si>
  <si>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</si>
  <si>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</si>
  <si>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</si>
  <si>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</si>
  <si>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</si>
  <si>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</si>
  <si>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</si>
  <si>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</si>
  <si>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</si>
  <si>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</si>
  <si>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</si>
  <si>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</si>
  <si>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</si>
  <si>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</si>
  <si>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</si>
  <si>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</si>
  <si>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</si>
  <si>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</si>
  <si>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</si>
  <si>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</si>
  <si>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</si>
  <si>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</si>
  <si>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</si>
  <si>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</si>
  <si>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</si>
  <si>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</si>
  <si>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</si>
  <si>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</si>
  <si>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</si>
  <si>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</si>
  <si>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</si>
  <si>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</si>
  <si>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</si>
  <si>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</si>
  <si>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</si>
  <si>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</si>
  <si>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</si>
  <si>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</si>
  <si>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</si>
  <si>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</si>
  <si>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</si>
  <si>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</si>
  <si>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</si>
  <si>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</si>
  <si>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</si>
  <si>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</si>
  <si>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</si>
  <si>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</si>
  <si>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</si>
  <si>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</si>
  <si>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</si>
  <si>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</si>
  <si>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</si>
  <si>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</si>
  <si>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</si>
  <si>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</si>
  <si>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</si>
  <si>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</si>
  <si>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</si>
  <si>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</si>
  <si>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</si>
  <si>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</si>
  <si>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</si>
  <si>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</si>
  <si>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</si>
  <si>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</si>
  <si>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</si>
  <si>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</si>
  <si>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</si>
  <si>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</si>
  <si>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</si>
  <si>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</si>
  <si>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</si>
  <si>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</si>
  <si>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</si>
  <si>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</si>
  <si>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</si>
  <si>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</si>
  <si>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</si>
  <si>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</si>
  <si>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</si>
  <si>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</si>
  <si>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</si>
  <si>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</si>
  <si>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</si>
  <si>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</si>
  <si>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</si>
  <si>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</si>
  <si>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</si>
  <si>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</si>
  <si>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</si>
  <si>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</si>
  <si>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</si>
  <si>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</si>
  <si>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</si>
  <si>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</si>
  <si>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</si>
  <si>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</si>
  <si>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</si>
  <si>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</si>
  <si>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</si>
  <si>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</si>
  <si>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</si>
  <si>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</si>
  <si>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</si>
  <si>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</si>
  <si>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</si>
  <si>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</si>
  <si>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</si>
  <si>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</si>
  <si>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</si>
  <si>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</si>
  <si>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</si>
  <si>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</si>
  <si>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</si>
  <si>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</si>
  <si>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</si>
  <si>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</si>
  <si>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</si>
  <si>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</si>
  <si>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</si>
  <si>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</si>
  <si>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</si>
  <si>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</si>
  <si>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</si>
  <si>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</si>
  <si>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</si>
  <si>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</si>
  <si>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</si>
  <si>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</si>
  <si>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</si>
  <si>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</si>
  <si>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</si>
  <si>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</si>
  <si>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</si>
  <si>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</si>
  <si>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</si>
  <si>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</si>
  <si>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</si>
  <si>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</si>
  <si>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</si>
  <si>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</si>
  <si>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</si>
  <si>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</si>
  <si>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</si>
  <si>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</si>
  <si>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</si>
  <si>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</si>
  <si>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</si>
  <si>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</si>
  <si>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</si>
  <si>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</si>
  <si>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</si>
  <si>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</si>
  <si>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</si>
  <si>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</si>
  <si>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</si>
  <si>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</si>
  <si>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</si>
  <si>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</si>
  <si>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</si>
  <si>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</si>
  <si>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</si>
  <si>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</si>
  <si>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</si>
  <si>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</si>
  <si>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</si>
  <si>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</si>
  <si>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</si>
  <si>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</si>
  <si>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</si>
  <si>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</si>
  <si>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</si>
  <si>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</si>
  <si>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</si>
  <si>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</si>
  <si>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</si>
  <si>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</si>
  <si>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</si>
  <si>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</si>
  <si>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</si>
  <si>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</si>
  <si>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</si>
  <si>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</si>
  <si>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</si>
  <si>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</si>
  <si>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</si>
  <si>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</si>
  <si>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</si>
  <si>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</si>
  <si>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</si>
  <si>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</si>
  <si>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</si>
  <si>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</si>
  <si>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</si>
  <si>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</si>
  <si>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</si>
  <si>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</si>
  <si>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</si>
  <si>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</si>
  <si>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</si>
  <si>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</si>
  <si>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</si>
  <si>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</si>
  <si>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</si>
  <si>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</si>
  <si>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</si>
  <si>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</si>
  <si>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</si>
  <si>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</si>
  <si>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</si>
  <si>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</si>
  <si>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</si>
  <si>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</si>
  <si>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</si>
  <si>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</si>
  <si>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</si>
  <si>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</si>
  <si>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</si>
  <si>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</si>
  <si>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</si>
  <si>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</si>
  <si>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</si>
  <si>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</si>
  <si>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</si>
  <si>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</si>
  <si>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</si>
  <si>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</si>
  <si>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</si>
  <si>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</si>
  <si>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</si>
  <si>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</si>
  <si>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</si>
  <si>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</si>
  <si>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</si>
  <si>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</si>
  <si>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</si>
  <si>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</si>
  <si>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</si>
  <si>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</si>
  <si>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</si>
  <si>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</si>
  <si>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</si>
  <si>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</si>
  <si>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</si>
  <si>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</si>
  <si>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</si>
  <si>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</si>
  <si>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</si>
  <si>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</si>
  <si>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</si>
  <si>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</si>
  <si>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</si>
  <si>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</si>
  <si>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</si>
  <si>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</si>
  <si>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</si>
  <si>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</si>
  <si>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</si>
  <si>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</si>
  <si>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</si>
  <si>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</si>
  <si>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</si>
  <si>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</si>
  <si>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</si>
  <si>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</si>
  <si>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</si>
  <si>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</si>
  <si>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</si>
  <si>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</si>
  <si>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</si>
  <si>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</si>
  <si>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</si>
  <si>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</si>
  <si>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</si>
  <si>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</si>
  <si>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</si>
  <si>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</si>
  <si>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</si>
  <si>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</si>
  <si>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</si>
  <si>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</si>
  <si>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</si>
  <si>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</si>
  <si>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</si>
  <si>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</si>
  <si>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</si>
  <si>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</si>
  <si>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</si>
  <si>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</si>
  <si>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</si>
  <si>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</si>
  <si>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</si>
  <si>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</si>
  <si>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</si>
  <si>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</si>
  <si>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</si>
  <si>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</si>
  <si>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</si>
  <si>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</si>
  <si>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</si>
  <si>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</si>
  <si>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</si>
  <si>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</si>
  <si>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</si>
  <si>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</si>
  <si>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</si>
  <si>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</si>
  <si>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</si>
  <si>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</si>
  <si>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</si>
  <si>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</si>
  <si>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</si>
  <si>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</si>
  <si>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</si>
  <si>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</si>
  <si>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</si>
  <si>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</si>
  <si>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</si>
  <si>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</si>
  <si>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</si>
  <si>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</si>
  <si>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</si>
  <si>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</si>
  <si>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</si>
  <si>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</si>
  <si>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</si>
  <si>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</si>
  <si>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</si>
  <si>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</si>
  <si>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</si>
  <si>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</si>
  <si>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</si>
  <si>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</si>
  <si>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</si>
  <si>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</si>
  <si>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</si>
  <si>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</si>
  <si>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</si>
  <si>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</si>
  <si>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</si>
  <si>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</si>
  <si>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</si>
  <si>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</si>
  <si>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</si>
  <si>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</si>
  <si>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</si>
  <si>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</si>
  <si>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</si>
  <si>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</si>
  <si>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</si>
  <si>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</si>
  <si>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</si>
  <si>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</si>
  <si>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</si>
  <si>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</si>
  <si>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</si>
  <si>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</si>
  <si>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</si>
  <si>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</si>
  <si>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</si>
  <si>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</si>
  <si>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</si>
  <si>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</si>
  <si>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</si>
  <si>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</si>
  <si>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</si>
  <si>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</si>
  <si>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</si>
  <si>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</si>
  <si>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</si>
  <si>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</si>
  <si>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</si>
  <si>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</si>
  <si>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</si>
  <si>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</si>
  <si>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</si>
  <si>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</si>
  <si>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</si>
  <si>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</si>
  <si>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</si>
  <si>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</si>
  <si>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</si>
  <si>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</si>
  <si>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</si>
  <si>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</si>
  <si>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</si>
  <si>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</si>
  <si>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</si>
  <si>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</si>
  <si>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</si>
  <si>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</si>
  <si>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</si>
  <si>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</si>
  <si>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</si>
  <si>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</si>
  <si>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</si>
  <si>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</si>
  <si>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</si>
  <si>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</si>
  <si>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</si>
  <si>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</si>
  <si>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</si>
  <si>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</si>
  <si>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</si>
  <si>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</si>
  <si>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</si>
  <si>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</si>
  <si>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</si>
  <si>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</si>
  <si>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</si>
  <si>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</si>
  <si>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</si>
  <si>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</si>
  <si>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</si>
  <si>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</si>
  <si>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</si>
  <si>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</si>
  <si>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</si>
  <si>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</si>
  <si>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</si>
  <si>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</si>
  <si>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</si>
  <si>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</si>
  <si>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</si>
  <si>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</si>
  <si>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</si>
  <si>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</si>
  <si>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</si>
  <si>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</si>
  <si>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</si>
  <si>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</si>
  <si>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</si>
  <si>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</si>
  <si>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</si>
  <si>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</si>
  <si>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</si>
  <si>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</si>
  <si>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</si>
  <si>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</si>
  <si>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</si>
  <si>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</si>
  <si>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</si>
  <si>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</si>
  <si>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</si>
  <si>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</si>
  <si>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</si>
  <si>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</si>
  <si>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</si>
  <si>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</si>
  <si>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</si>
  <si>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</si>
  <si>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</si>
  <si>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</si>
  <si>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</si>
  <si>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</si>
  <si>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</si>
  <si>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</si>
  <si>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</si>
  <si>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</si>
  <si>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</si>
  <si>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</si>
  <si>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</si>
  <si>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</si>
  <si>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</si>
  <si>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</si>
  <si>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</si>
  <si>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</si>
  <si>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</si>
  <si>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</si>
  <si>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</si>
  <si>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</si>
  <si>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</si>
  <si>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</si>
  <si>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</si>
  <si>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</si>
  <si>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</si>
  <si>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</si>
  <si>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</si>
  <si>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</si>
  <si>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</si>
  <si>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</si>
  <si>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</si>
  <si>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</si>
  <si>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</si>
  <si>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</si>
  <si>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</si>
  <si>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</si>
  <si>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</si>
  <si>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</si>
  <si>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</si>
  <si>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</si>
  <si>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</si>
  <si>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</si>
  <si>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</si>
  <si>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</si>
  <si>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</si>
  <si>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</si>
  <si>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</si>
  <si>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</si>
  <si>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</si>
  <si>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</si>
  <si>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</si>
  <si>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</si>
  <si>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</si>
  <si>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</si>
  <si>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</si>
  <si>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</si>
  <si>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</si>
  <si>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</si>
  <si>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</si>
  <si>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</si>
  <si>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</si>
  <si>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</si>
  <si>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</si>
  <si>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</si>
  <si>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</si>
  <si>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</si>
  <si>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</si>
  <si>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</si>
  <si>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</si>
  <si>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</si>
  <si>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</si>
  <si>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</si>
  <si>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</si>
  <si>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</si>
  <si>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</si>
  <si>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</si>
  <si>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</si>
  <si>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</si>
  <si>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</si>
  <si>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</si>
  <si>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</si>
  <si>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</si>
  <si>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</si>
  <si>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</si>
  <si>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</si>
  <si>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</si>
  <si>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</si>
  <si>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</si>
  <si>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</si>
  <si>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</si>
  <si>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</si>
  <si>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</si>
  <si>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</si>
  <si>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</si>
  <si>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</si>
  <si>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</si>
  <si>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</si>
  <si>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</si>
  <si>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</si>
  <si>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</si>
  <si>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</si>
  <si>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</si>
  <si>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</si>
  <si>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</si>
  <si>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</si>
  <si>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</si>
  <si>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</si>
  <si>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</si>
  <si>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</si>
  <si>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</si>
  <si>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</si>
  <si>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</si>
  <si>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</si>
  <si>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</si>
  <si>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</si>
  <si>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</si>
  <si>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</si>
  <si>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</si>
  <si>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</si>
  <si>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</si>
  <si>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</si>
  <si>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</si>
  <si>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</si>
  <si>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</si>
  <si>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</si>
  <si>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</si>
  <si>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</si>
  <si>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</si>
  <si>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</si>
  <si>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</si>
  <si>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</si>
  <si>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</si>
  <si>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</si>
  <si>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</si>
  <si>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</si>
  <si>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</si>
  <si>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</si>
  <si>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</si>
  <si>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</si>
  <si>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</si>
  <si>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</si>
  <si>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</si>
  <si>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</si>
  <si>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</si>
  <si>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</si>
  <si>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</si>
  <si>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</si>
  <si>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</si>
  <si>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</si>
  <si>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</si>
  <si>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</si>
  <si>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</si>
  <si>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</si>
  <si>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</si>
  <si>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</si>
  <si>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</si>
  <si>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</si>
  <si>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</si>
  <si>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</si>
  <si>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</si>
  <si>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</si>
  <si>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</si>
  <si>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</si>
  <si>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</si>
  <si>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</si>
  <si>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</si>
  <si>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</si>
  <si>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</si>
  <si>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</si>
  <si>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</si>
  <si>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</si>
  <si>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</si>
  <si>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</si>
  <si>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</si>
  <si>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</si>
  <si>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</si>
  <si>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</si>
  <si>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</si>
  <si>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</si>
  <si>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</si>
  <si>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</si>
  <si>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</si>
  <si>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</si>
  <si>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</si>
  <si>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</si>
  <si>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</si>
  <si>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</si>
  <si>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</si>
  <si>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</si>
  <si>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</si>
  <si>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</si>
  <si>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</si>
  <si>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</si>
  <si>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</si>
  <si>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</si>
  <si>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</si>
  <si>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</si>
  <si>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</si>
  <si>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</si>
  <si>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</si>
  <si>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</si>
  <si>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</si>
  <si>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</si>
  <si>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</si>
  <si>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</si>
  <si>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</si>
  <si>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</si>
  <si>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</si>
  <si>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</si>
  <si>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</si>
  <si>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</si>
  <si>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</si>
  <si>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</si>
  <si>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</si>
  <si>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</si>
  <si>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</si>
  <si>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</si>
  <si>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</si>
  <si>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</si>
  <si>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</si>
  <si>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</si>
  <si>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</si>
  <si>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</si>
  <si>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</si>
  <si>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</si>
  <si>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</si>
  <si>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</si>
  <si>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</si>
  <si>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</si>
  <si>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</si>
  <si>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</si>
  <si>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</si>
  <si>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</si>
  <si>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</si>
  <si>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</si>
  <si>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</si>
  <si>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</si>
  <si>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</si>
  <si>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</si>
  <si>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</si>
  <si>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</si>
  <si>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</si>
  <si>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</si>
  <si>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</si>
  <si>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</si>
  <si>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</si>
  <si>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</si>
  <si>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</si>
  <si>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</si>
  <si>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</si>
  <si>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</si>
  <si>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</si>
  <si>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</si>
  <si>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</si>
  <si>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</si>
  <si>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</si>
  <si>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</si>
  <si>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</si>
  <si>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</si>
  <si>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</si>
  <si>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</si>
  <si>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</si>
  <si>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</si>
  <si>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</si>
  <si>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</si>
  <si>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</si>
  <si>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</si>
  <si>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</si>
  <si>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</si>
  <si>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</si>
  <si>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</si>
  <si>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</si>
  <si>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</si>
  <si>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</si>
  <si>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</si>
  <si>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</si>
  <si>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</si>
  <si>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</si>
  <si>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</si>
  <si>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</si>
  <si>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</si>
  <si>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</si>
  <si>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</si>
  <si>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</si>
  <si>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</si>
  <si>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</si>
  <si>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</si>
  <si>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</si>
  <si>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</si>
  <si>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</si>
  <si>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</si>
  <si>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</si>
  <si>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</si>
  <si>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</si>
  <si>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</si>
  <si>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</si>
  <si>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</si>
  <si>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</si>
  <si>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</si>
  <si>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</si>
  <si>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</si>
  <si>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</si>
  <si>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</si>
  <si>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</si>
  <si>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</si>
  <si>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</si>
  <si>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</si>
  <si>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</si>
  <si>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</si>
  <si>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</si>
  <si>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</si>
  <si>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</si>
  <si>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</si>
  <si>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</si>
  <si>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</si>
  <si>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</si>
  <si>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</si>
  <si>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</si>
  <si>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</si>
  <si>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</si>
  <si>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</si>
  <si>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</si>
  <si>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</si>
  <si>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</si>
  <si>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</si>
  <si>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</si>
  <si>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</si>
  <si>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</si>
  <si>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</si>
  <si>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</si>
  <si>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</si>
  <si>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</si>
  <si>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</si>
  <si>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</si>
  <si>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</si>
  <si>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</si>
  <si>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</si>
  <si>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</si>
  <si>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</si>
  <si>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</si>
  <si>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</si>
  <si>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</si>
  <si>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</si>
  <si>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</si>
  <si>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</si>
  <si>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</si>
  <si>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</si>
  <si>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</si>
  <si>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</si>
  <si>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</si>
  <si>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</si>
  <si>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</si>
  <si>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</si>
  <si>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</si>
  <si>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</si>
  <si>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</si>
  <si>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</si>
  <si>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</si>
  <si>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</si>
  <si>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</si>
  <si>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</si>
  <si>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</si>
  <si>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</si>
  <si>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</si>
  <si>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</si>
  <si>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</si>
  <si>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</si>
  <si>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</si>
  <si>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</si>
  <si>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</si>
  <si>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</si>
  <si>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</si>
  <si>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</si>
  <si>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</si>
  <si>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</si>
  <si>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</si>
  <si>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</si>
  <si>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</si>
  <si>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</si>
  <si>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</si>
  <si>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</si>
  <si>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</si>
  <si>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</si>
  <si>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</si>
  <si>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</si>
  <si>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</si>
  <si>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</si>
  <si>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</si>
  <si>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</si>
  <si>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</si>
  <si>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</si>
  <si>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</si>
  <si>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</si>
  <si>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</si>
  <si>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</si>
  <si>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</si>
  <si>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</si>
  <si>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</si>
  <si>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</si>
  <si>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</si>
  <si>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</si>
  <si>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</si>
  <si>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</si>
  <si>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</si>
  <si>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</si>
  <si>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</si>
  <si>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</si>
  <si>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</si>
  <si>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</si>
  <si>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</si>
  <si>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</si>
  <si>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</si>
  <si>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</si>
  <si>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</si>
  <si>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</si>
  <si>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</si>
  <si>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</si>
  <si>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</si>
  <si>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</si>
  <si>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</si>
  <si>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</si>
  <si>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</si>
  <si>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</si>
  <si>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</si>
  <si>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</si>
  <si>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</si>
  <si>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</si>
  <si>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</si>
  <si>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</si>
  <si>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</si>
  <si>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</si>
  <si>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</si>
  <si>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</si>
  <si>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</si>
  <si>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</si>
  <si>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</si>
  <si>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</si>
  <si>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</si>
  <si>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</si>
  <si>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</si>
  <si>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</si>
  <si>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</si>
  <si>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</si>
  <si>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</si>
  <si>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</si>
  <si>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</si>
  <si>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</si>
  <si>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</si>
  <si>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</si>
  <si>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</si>
  <si>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</si>
  <si>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</si>
  <si>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</si>
  <si>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</si>
  <si>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</si>
  <si>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</si>
  <si>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</si>
  <si>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</si>
  <si>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</si>
  <si>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</si>
  <si>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</si>
  <si>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</si>
  <si>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</si>
  <si>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</si>
  <si>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</si>
  <si>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</si>
  <si>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</si>
  <si>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</si>
  <si>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</si>
  <si>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</si>
  <si>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</si>
  <si>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</si>
  <si>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</si>
  <si>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</si>
  <si>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</si>
  <si>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</si>
  <si>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</si>
  <si>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</si>
  <si>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</si>
  <si>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</si>
  <si>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</si>
  <si>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</si>
  <si>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</si>
  <si>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</si>
  <si>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</si>
  <si>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</si>
  <si>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</si>
  <si>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</si>
  <si>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</si>
  <si>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</si>
  <si>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</si>
  <si>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</si>
  <si>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</si>
  <si>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</si>
  <si>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</si>
  <si>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</si>
  <si>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</si>
  <si>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</si>
  <si>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</si>
  <si>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</si>
  <si>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</si>
  <si>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</si>
  <si>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</si>
  <si>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</si>
  <si>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</si>
  <si>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</si>
  <si>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</si>
  <si>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</si>
  <si>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</si>
  <si>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</si>
  <si>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</si>
  <si>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</si>
  <si>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</si>
  <si>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</si>
  <si>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</si>
  <si>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</si>
  <si>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</si>
  <si>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</si>
  <si>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</si>
  <si>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</si>
  <si>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</si>
  <si>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</si>
  <si>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</si>
  <si>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</si>
  <si>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</si>
  <si>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</si>
  <si>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</si>
  <si>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</si>
  <si>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</si>
  <si>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</si>
  <si>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</si>
  <si>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</si>
  <si>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</si>
  <si>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</si>
  <si>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</si>
  <si>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</si>
  <si>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</si>
  <si>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</si>
  <si>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</si>
  <si>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</si>
  <si>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</si>
  <si>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</si>
  <si>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</si>
  <si>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</si>
  <si>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</si>
  <si>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</si>
  <si>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</si>
  <si>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</si>
  <si>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</si>
  <si>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</si>
  <si>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</si>
  <si>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</si>
  <si>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</si>
  <si>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</si>
  <si>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</si>
  <si>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</si>
  <si>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</si>
  <si>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</si>
  <si>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</si>
  <si>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</si>
  <si>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</si>
  <si>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</si>
  <si>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</si>
  <si>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</si>
  <si>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</si>
  <si>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</si>
  <si>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</si>
  <si>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</si>
  <si>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</si>
  <si>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</si>
  <si>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</si>
  <si>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</si>
  <si>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</si>
  <si>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</si>
  <si>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</si>
  <si>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</si>
  <si>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</si>
  <si>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</si>
  <si>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</si>
  <si>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</si>
  <si>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</si>
  <si>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</si>
  <si>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</si>
  <si>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</si>
  <si>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</si>
  <si>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</si>
  <si>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</si>
  <si>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</si>
  <si>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</si>
  <si>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</si>
  <si>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</si>
  <si>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</si>
  <si>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</si>
  <si>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</si>
  <si>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</si>
  <si>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</si>
  <si>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</si>
  <si>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</si>
  <si>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</si>
  <si>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</si>
  <si>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</si>
  <si>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</si>
  <si>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</si>
  <si>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</si>
  <si>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</si>
  <si>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</si>
  <si>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</si>
  <si>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</si>
  <si>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</si>
  <si>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</si>
  <si>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</si>
  <si>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</si>
  <si>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</si>
  <si>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</si>
  <si>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</si>
  <si>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</si>
  <si>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</si>
  <si>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</si>
  <si>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</si>
  <si>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</si>
  <si>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</si>
  <si>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</si>
  <si>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</si>
  <si>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</si>
  <si>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</si>
  <si>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</si>
  <si>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</si>
  <si>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</si>
  <si>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</si>
  <si>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</si>
  <si>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</si>
  <si>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</si>
  <si>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</si>
  <si>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</si>
  <si>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</si>
  <si>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</si>
  <si>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</si>
  <si>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</si>
  <si>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</si>
  <si>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</si>
  <si>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</si>
  <si>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</si>
  <si>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</si>
  <si>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</si>
  <si>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</si>
  <si>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</si>
  <si>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</si>
  <si>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</si>
  <si>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</si>
  <si>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</si>
  <si>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</si>
  <si>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</si>
  <si>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</si>
  <si>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</si>
  <si>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</si>
  <si>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</si>
  <si>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</si>
  <si>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</si>
  <si>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</si>
  <si>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</si>
  <si>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</si>
  <si>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</si>
  <si>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</si>
  <si>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</si>
  <si>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</si>
  <si>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</si>
  <si>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</si>
  <si>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</si>
  <si>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</si>
  <si>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</si>
  <si>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</si>
  <si>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</si>
  <si>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</si>
  <si>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</si>
  <si>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</si>
  <si>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</si>
  <si>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</si>
  <si>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</si>
  <si>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</si>
  <si>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</si>
  <si>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</si>
  <si>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</si>
  <si>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</si>
  <si>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</si>
  <si>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</si>
  <si>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</si>
  <si>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</si>
  <si>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</si>
  <si>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</si>
  <si>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</si>
  <si>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</si>
  <si>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</si>
  <si>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</si>
  <si>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</si>
  <si>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</si>
  <si>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</si>
  <si>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</si>
  <si>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</si>
  <si>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</si>
  <si>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</si>
  <si>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</si>
  <si>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</si>
  <si>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</si>
  <si>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</si>
  <si>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</si>
  <si>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</si>
  <si>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</si>
  <si>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</si>
  <si>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</si>
  <si>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</si>
  <si>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</si>
  <si>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</si>
  <si>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</si>
  <si>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</si>
  <si>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</si>
  <si>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</si>
  <si>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</si>
  <si>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</si>
  <si>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</si>
  <si>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</si>
  <si>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</si>
  <si>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</si>
  <si>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</si>
  <si>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</si>
  <si>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</si>
  <si>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</si>
  <si>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</si>
  <si>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</si>
  <si>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</si>
  <si>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</si>
  <si>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</si>
  <si>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</si>
  <si>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</si>
  <si>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</si>
  <si>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</si>
  <si>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</si>
  <si>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</si>
  <si>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</si>
  <si>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</si>
  <si>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</si>
  <si>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</si>
  <si>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</si>
  <si>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</si>
  <si>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</si>
  <si>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</si>
  <si>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</si>
  <si>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</si>
  <si>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</si>
  <si>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</si>
  <si>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</si>
  <si>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</si>
  <si>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</si>
  <si>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</si>
  <si>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</si>
  <si>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</si>
  <si>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</si>
  <si>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</si>
  <si>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</si>
  <si>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</si>
  <si>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</si>
  <si>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</si>
  <si>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</si>
  <si>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</si>
  <si>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</si>
  <si>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</si>
  <si>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</si>
  <si>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</si>
  <si>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</si>
  <si>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</si>
  <si>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</si>
  <si>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</si>
  <si>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</si>
  <si>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</si>
  <si>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</si>
  <si>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</si>
  <si>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</si>
  <si>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</si>
  <si>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</si>
  <si>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</si>
  <si>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</si>
  <si>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</si>
  <si>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</si>
  <si>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</si>
  <si>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</si>
  <si>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</si>
  <si>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</si>
  <si>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</si>
  <si>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</si>
  <si>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</si>
  <si>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</si>
  <si>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</si>
  <si>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</si>
  <si>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</si>
  <si>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</si>
  <si>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</si>
  <si>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</si>
  <si>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</si>
  <si>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</si>
  <si>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</si>
  <si>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</si>
  <si>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</si>
  <si>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</si>
  <si>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</si>
  <si>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</si>
  <si>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</si>
  <si>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</si>
  <si>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</si>
  <si>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</si>
  <si>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</si>
  <si>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</si>
  <si>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</si>
  <si>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</si>
  <si>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</si>
  <si>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</si>
  <si>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</si>
  <si>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</si>
  <si>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</si>
  <si>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</si>
  <si>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</si>
  <si>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</si>
  <si>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</si>
  <si>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</si>
  <si>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</si>
  <si>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</si>
  <si>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</si>
  <si>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</si>
  <si>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</si>
  <si>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</si>
  <si>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</si>
  <si>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</si>
  <si>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</si>
  <si>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</si>
  <si>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</si>
  <si>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</si>
  <si>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</si>
  <si>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</si>
  <si>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</si>
  <si>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</si>
  <si>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</si>
  <si>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</si>
  <si>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</si>
  <si>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</si>
  <si>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</si>
  <si>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</si>
  <si>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</si>
  <si>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</si>
  <si>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</si>
  <si>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</si>
  <si>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</si>
  <si>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</si>
  <si>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</si>
  <si>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</si>
  <si>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</si>
  <si>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</si>
  <si>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</si>
  <si>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</si>
  <si>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</si>
  <si>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</si>
  <si>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</si>
  <si>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</si>
  <si>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</si>
  <si>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</si>
  <si>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</si>
  <si>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</si>
  <si>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</si>
  <si>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</si>
  <si>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</si>
  <si>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</si>
  <si>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</si>
  <si>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</si>
  <si>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</si>
  <si>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</si>
  <si>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</si>
  <si>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</si>
  <si>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</si>
  <si>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</si>
  <si>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</si>
  <si>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</si>
  <si>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</si>
  <si>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</si>
  <si>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</si>
  <si>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</si>
  <si>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</si>
  <si>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</si>
  <si>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</si>
  <si>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</si>
  <si>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</si>
  <si>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</si>
  <si>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</si>
  <si>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</si>
  <si>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</si>
  <si>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</si>
  <si>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</si>
  <si>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</si>
  <si>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</si>
  <si>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</si>
  <si>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</si>
  <si>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</si>
  <si>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</si>
  <si>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</si>
  <si>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</si>
  <si>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</si>
  <si>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</si>
  <si>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</si>
  <si>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</si>
  <si>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</si>
  <si>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</si>
  <si>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</si>
  <si>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</si>
  <si>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</si>
  <si>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</si>
  <si>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</si>
  <si>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</si>
  <si>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</si>
  <si>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</si>
  <si>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</si>
  <si>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</si>
  <si>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</si>
  <si>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</si>
  <si>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</si>
  <si>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</si>
  <si>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</si>
  <si>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</si>
  <si>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</si>
  <si>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</si>
  <si>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</si>
  <si>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</si>
  <si>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</si>
  <si>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</si>
  <si>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</si>
  <si>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</si>
  <si>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</si>
  <si>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</si>
  <si>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</si>
  <si>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</si>
  <si>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</si>
  <si>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</si>
  <si>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</si>
  <si>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</si>
  <si>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</si>
  <si>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</si>
  <si>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</si>
  <si>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</si>
  <si>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</si>
  <si>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</si>
  <si>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</si>
  <si>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</si>
  <si>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</si>
  <si>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</si>
  <si>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</si>
  <si>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</si>
  <si>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</si>
  <si>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</si>
  <si>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</si>
  <si>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</si>
  <si>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</si>
  <si>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</si>
  <si>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</si>
  <si>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</si>
  <si>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</si>
  <si>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</si>
  <si>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</si>
  <si>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</si>
  <si>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</si>
  <si>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</si>
  <si>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</si>
  <si>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</si>
  <si>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</si>
  <si>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</si>
  <si>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</si>
  <si>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</si>
  <si>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</si>
  <si>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</si>
  <si>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</si>
  <si>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</si>
  <si>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</si>
  <si>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</si>
  <si>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</si>
  <si>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</si>
  <si>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</si>
  <si>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</si>
  <si>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</si>
  <si>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</si>
  <si>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</si>
  <si>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</si>
  <si>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</si>
  <si>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</si>
  <si>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</si>
  <si>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</si>
  <si>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</si>
  <si>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</si>
  <si>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</si>
  <si>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</si>
  <si>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</si>
  <si>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</si>
  <si>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</si>
  <si>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</si>
  <si>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</si>
  <si>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</si>
  <si>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</si>
  <si>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</si>
  <si>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</si>
  <si>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</si>
  <si>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</si>
  <si>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</si>
  <si>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</si>
  <si>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</si>
  <si>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</si>
  <si>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</si>
  <si>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</si>
  <si>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</si>
  <si>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</si>
  <si>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</si>
  <si>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</si>
  <si>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</si>
  <si>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</si>
  <si>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</si>
  <si>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</si>
  <si>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</si>
  <si>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</si>
  <si>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</si>
  <si>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</si>
  <si>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</si>
  <si>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</si>
  <si>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</si>
  <si>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</si>
  <si>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</si>
  <si>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</si>
  <si>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</si>
  <si>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</si>
  <si>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</si>
  <si>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</si>
  <si>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</si>
  <si>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</si>
  <si>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</si>
  <si>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</si>
  <si>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</si>
  <si>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</si>
  <si>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</si>
  <si>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</si>
  <si>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</si>
  <si>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</si>
  <si>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</si>
  <si>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</si>
  <si>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</si>
  <si>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</si>
  <si>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</si>
  <si>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</si>
  <si>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</si>
  <si>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</si>
  <si>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</si>
  <si>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</si>
  <si>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</si>
  <si>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</si>
  <si>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</si>
  <si>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</si>
  <si>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</si>
  <si>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</si>
  <si>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</si>
  <si>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</si>
  <si>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</si>
  <si>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</si>
  <si>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</si>
  <si>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</si>
  <si>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</si>
  <si>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</si>
  <si>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</si>
  <si>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</si>
  <si>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</si>
  <si>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</si>
  <si>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</si>
  <si>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</si>
  <si>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</si>
  <si>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</si>
  <si>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</si>
  <si>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</si>
  <si>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</si>
  <si>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</si>
  <si>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</si>
  <si>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</si>
  <si>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</si>
  <si>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</si>
  <si>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</si>
  <si>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</si>
  <si>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</si>
  <si>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</si>
  <si>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</si>
  <si>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</si>
  <si>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</si>
  <si>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</si>
  <si>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</si>
  <si>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</si>
  <si>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</si>
  <si>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</si>
  <si>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</si>
  <si>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</si>
  <si>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</si>
  <si>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</si>
  <si>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</si>
  <si>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</si>
  <si>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</si>
  <si>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</si>
  <si>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</si>
  <si>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</si>
  <si>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</si>
  <si>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</si>
  <si>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</si>
  <si>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</si>
  <si>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</si>
  <si>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</si>
  <si>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</si>
  <si>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</si>
  <si>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</si>
  <si>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</si>
  <si>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</si>
  <si>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</si>
  <si>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</si>
  <si>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</si>
  <si>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</si>
  <si>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</si>
  <si>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</si>
  <si>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</si>
  <si>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</si>
  <si>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</si>
  <si>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</si>
  <si>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</si>
  <si>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</si>
  <si>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</si>
  <si>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</si>
  <si>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</si>
  <si>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</si>
  <si>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</si>
  <si>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</si>
  <si>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</si>
  <si>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</si>
  <si>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</si>
  <si>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</si>
  <si>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</si>
  <si>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</si>
  <si>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</si>
  <si>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</si>
  <si>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</si>
  <si>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</si>
  <si>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</si>
  <si>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</si>
  <si>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</si>
  <si>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</si>
  <si>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</si>
  <si>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</si>
  <si>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</si>
  <si>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</si>
  <si>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</si>
  <si>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</si>
  <si>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</si>
  <si>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</si>
  <si>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</si>
  <si>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</si>
  <si>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</si>
  <si>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</si>
  <si>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</si>
  <si>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</si>
  <si>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</si>
  <si>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</si>
  <si>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</si>
  <si>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</si>
  <si>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</si>
  <si>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</si>
  <si>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</si>
  <si>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</si>
  <si>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</si>
  <si>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</si>
  <si>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</si>
  <si>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</si>
  <si>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</si>
  <si>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</si>
  <si>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</si>
  <si>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</si>
  <si>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</si>
  <si>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</si>
  <si>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</si>
  <si>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</si>
  <si>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</si>
  <si>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</si>
  <si>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</si>
  <si>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</si>
  <si>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</si>
  <si>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</si>
  <si>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</si>
  <si>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</si>
  <si>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</si>
  <si>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</si>
  <si>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</si>
  <si>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</si>
  <si>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</si>
  <si>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</si>
  <si>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</si>
  <si>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</si>
  <si>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</si>
  <si>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</si>
  <si>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</si>
  <si>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</si>
  <si>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</si>
  <si>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</si>
  <si>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</si>
  <si>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</si>
  <si>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</si>
  <si>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</si>
  <si>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</si>
  <si>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</si>
  <si>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</si>
  <si>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</si>
  <si>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</si>
  <si>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</si>
  <si>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</si>
  <si>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</si>
  <si>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</si>
  <si>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</si>
  <si>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</si>
  <si>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</si>
  <si>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</si>
  <si>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</si>
  <si>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</si>
  <si>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</si>
  <si>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</si>
  <si>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</si>
  <si>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</si>
  <si>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</si>
  <si>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</si>
  <si>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</si>
  <si>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</si>
  <si>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</si>
  <si>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</si>
  <si>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</si>
  <si>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</si>
  <si>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</si>
  <si>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</si>
  <si>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</si>
  <si>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</si>
  <si>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</si>
  <si>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</si>
  <si>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</si>
  <si>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</si>
  <si>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</si>
  <si>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</si>
  <si>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</si>
  <si>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</si>
  <si>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</si>
  <si>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</si>
  <si>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</si>
  <si>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</si>
  <si>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</si>
  <si>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</si>
  <si>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</si>
  <si>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</si>
  <si>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</si>
  <si>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</si>
  <si>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</si>
  <si>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</si>
  <si>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</si>
  <si>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</si>
  <si>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</si>
  <si>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</si>
  <si>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</si>
  <si>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</si>
  <si>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</si>
  <si>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</si>
  <si>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</si>
  <si>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</si>
  <si>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</si>
  <si>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</si>
  <si>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</si>
  <si>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</si>
  <si>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</si>
  <si>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</si>
  <si>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</si>
  <si>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</si>
  <si>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</si>
  <si>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</si>
  <si>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</si>
  <si>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</si>
  <si>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</si>
  <si>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</si>
  <si>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</si>
  <si>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</si>
  <si>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</si>
  <si>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</si>
  <si>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</si>
  <si>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</si>
  <si>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</si>
  <si>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</si>
  <si>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</si>
  <si>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</si>
  <si>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</si>
  <si>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</si>
  <si>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</si>
  <si>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</si>
  <si>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</si>
  <si>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</si>
  <si>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</si>
  <si>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</si>
  <si>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</si>
  <si>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</si>
  <si>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</si>
  <si>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</si>
  <si>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</si>
  <si>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</si>
  <si>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</si>
  <si>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</si>
  <si>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</si>
  <si>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</si>
  <si>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</si>
  <si>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</si>
  <si>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</si>
  <si>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</si>
  <si>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</si>
  <si>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</si>
  <si>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</si>
  <si>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</si>
  <si>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</si>
  <si>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</si>
  <si>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</si>
  <si>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</si>
  <si>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</si>
  <si>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</si>
  <si>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</si>
  <si>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</si>
  <si>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</si>
  <si>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</si>
  <si>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</si>
  <si>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</si>
  <si>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</si>
  <si>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</si>
  <si>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</si>
  <si>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</si>
  <si>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</si>
  <si>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</si>
  <si>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</si>
  <si>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</si>
  <si>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</si>
  <si>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</si>
  <si>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</si>
  <si>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</si>
  <si>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</si>
  <si>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</si>
  <si>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</si>
  <si>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</si>
  <si>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</si>
  <si>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</si>
  <si>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</si>
  <si>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</si>
  <si>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</si>
  <si>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</si>
  <si>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</si>
  <si>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</si>
  <si>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</si>
  <si>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</si>
  <si>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</si>
  <si>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</si>
  <si>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</si>
  <si>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</si>
  <si>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</si>
  <si>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</si>
  <si>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</si>
  <si>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</si>
  <si>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</si>
  <si>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</si>
  <si>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</si>
  <si>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</si>
  <si>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</si>
  <si>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</si>
  <si>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</si>
  <si>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</si>
  <si>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</si>
  <si>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</si>
  <si>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</si>
  <si>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</si>
  <si>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</si>
  <si>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</si>
  <si>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</si>
  <si>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</si>
  <si>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</si>
  <si>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</si>
  <si>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</si>
  <si>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</si>
  <si>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</si>
  <si>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</si>
  <si>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</si>
  <si>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</si>
  <si>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</si>
  <si>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</si>
  <si>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</si>
  <si>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</si>
  <si>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</si>
  <si>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</si>
  <si>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</si>
  <si>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</si>
  <si>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</si>
  <si>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</si>
  <si>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</si>
  <si>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</si>
  <si>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</si>
  <si>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</si>
  <si>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</si>
  <si>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</si>
  <si>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</si>
  <si>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</si>
  <si>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</si>
  <si>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</si>
  <si>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</si>
  <si>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</si>
  <si>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</si>
  <si>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</si>
  <si>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</si>
  <si>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</si>
  <si>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</si>
  <si>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</si>
  <si>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</si>
  <si>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</si>
  <si>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</si>
  <si>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</si>
  <si>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</si>
  <si>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</si>
  <si>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</si>
  <si>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</si>
  <si>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</si>
  <si>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</si>
  <si>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</si>
  <si>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</si>
  <si>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</si>
  <si>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</si>
  <si>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</si>
  <si>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</si>
  <si>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</si>
  <si>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</si>
  <si>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</si>
  <si>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</si>
  <si>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</si>
  <si>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</si>
  <si>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</si>
  <si>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</si>
  <si>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</si>
  <si>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</si>
  <si>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</si>
  <si>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</si>
  <si>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</si>
  <si>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</si>
  <si>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</si>
  <si>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</si>
  <si>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</si>
  <si>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</si>
  <si>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</si>
  <si>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</si>
  <si>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</si>
  <si>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</si>
  <si>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</si>
  <si>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</si>
  <si>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</si>
  <si>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</si>
  <si>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</si>
  <si>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</si>
  <si>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</si>
  <si>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</si>
  <si>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</si>
  <si>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</si>
  <si>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</si>
  <si>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</si>
  <si>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</si>
  <si>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</si>
  <si>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</si>
  <si>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</si>
  <si>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</si>
  <si>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</si>
  <si>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</si>
  <si>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</si>
  <si>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</si>
  <si>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</si>
  <si>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</si>
  <si>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</si>
  <si>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</si>
  <si>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</si>
  <si>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</si>
  <si>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</si>
  <si>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</si>
  <si>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</si>
  <si>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</si>
  <si>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</si>
  <si>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</si>
  <si>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</si>
  <si>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</si>
  <si>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</si>
  <si>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</si>
  <si>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</si>
  <si>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</si>
  <si>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</si>
  <si>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</si>
  <si>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</si>
  <si>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</si>
  <si>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</si>
  <si>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</si>
  <si>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</si>
  <si>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</si>
  <si>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</si>
  <si>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</si>
  <si>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</si>
  <si>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</si>
  <si>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</si>
  <si>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</si>
  <si>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</si>
  <si>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</si>
  <si>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</si>
  <si>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</si>
  <si>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</si>
  <si>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</si>
  <si>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</si>
  <si>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</si>
  <si>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</si>
  <si>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</si>
  <si>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</si>
  <si>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</si>
  <si>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</si>
  <si>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</si>
  <si>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</si>
  <si>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</si>
  <si>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</si>
  <si>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</si>
  <si>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</si>
  <si>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</si>
  <si>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</si>
  <si>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</si>
  <si>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</si>
  <si>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</si>
  <si>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</si>
  <si>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</si>
  <si>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</si>
  <si>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</si>
  <si>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</si>
  <si>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</si>
  <si>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</si>
  <si>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</si>
  <si>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</si>
  <si>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</si>
  <si>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</si>
  <si>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</si>
  <si>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</si>
  <si>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</si>
  <si>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</si>
  <si>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</si>
  <si>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</si>
  <si>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</si>
  <si>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</si>
  <si>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</si>
  <si>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</si>
  <si>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</si>
  <si>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</si>
  <si>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</si>
  <si>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</si>
  <si>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</si>
  <si>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</si>
  <si>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</si>
  <si>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</si>
  <si>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</si>
  <si>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</si>
  <si>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</si>
  <si>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</si>
  <si>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</si>
  <si>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</si>
  <si>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</si>
  <si>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</si>
  <si>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</si>
  <si>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</si>
  <si>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</si>
  <si>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</si>
  <si>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</si>
  <si>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</si>
  <si>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</si>
  <si>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</si>
  <si>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</si>
  <si>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</si>
  <si>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</si>
  <si>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</si>
  <si>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</si>
  <si>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</si>
  <si>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</si>
  <si>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</si>
  <si>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</si>
  <si>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</si>
  <si>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</si>
  <si>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</si>
  <si>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</si>
  <si>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</si>
  <si>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</si>
  <si>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</si>
  <si>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</si>
  <si>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</si>
  <si>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</si>
  <si>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</si>
  <si>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</si>
  <si>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</si>
  <si>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</si>
  <si>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</si>
  <si>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</si>
  <si>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</si>
  <si>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</si>
  <si>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</si>
  <si>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</si>
  <si>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</si>
  <si>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</si>
  <si>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</si>
  <si>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</si>
  <si>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</si>
  <si>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</si>
  <si>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</si>
  <si>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</si>
  <si>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</si>
  <si>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</si>
  <si>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</si>
  <si>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</si>
  <si>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</si>
  <si>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</si>
  <si>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</si>
  <si>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</si>
  <si>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</si>
  <si>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</si>
  <si>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</si>
  <si>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</si>
  <si>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</si>
  <si>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</si>
  <si>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</si>
  <si>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</si>
  <si>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</si>
  <si>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</si>
  <si>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</si>
  <si>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</si>
  <si>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</si>
  <si>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</si>
  <si>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</si>
  <si>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</si>
  <si>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</si>
  <si>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</si>
  <si>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</si>
  <si>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</si>
  <si>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</si>
  <si>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</si>
  <si>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</si>
  <si>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</si>
  <si>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</si>
  <si>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</si>
  <si>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</si>
  <si>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</si>
  <si>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</si>
  <si>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</si>
  <si>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</si>
  <si>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</si>
  <si>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</si>
  <si>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</si>
  <si>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</si>
  <si>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</si>
  <si>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</si>
  <si>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</si>
  <si>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</si>
  <si>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</si>
  <si>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</si>
  <si>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</si>
  <si>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</si>
  <si>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</si>
  <si>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</si>
  <si>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</si>
  <si>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</si>
  <si>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</si>
  <si>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</si>
  <si>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</si>
  <si>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</si>
  <si>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</si>
  <si>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</si>
  <si>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</si>
  <si>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</si>
  <si>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</si>
  <si>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</si>
  <si>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</si>
  <si>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</si>
  <si>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</si>
  <si>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</si>
  <si>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</si>
  <si>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</si>
  <si>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</si>
  <si>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</si>
  <si>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</si>
  <si>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</si>
  <si>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</si>
  <si>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</si>
  <si>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</si>
  <si>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</si>
  <si>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</si>
  <si>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</si>
  <si>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</si>
  <si>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</si>
  <si>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</si>
  <si>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</si>
  <si>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</si>
  <si>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</si>
  <si>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</si>
  <si>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</si>
  <si>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</si>
  <si>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</si>
  <si>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</si>
  <si>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</si>
  <si>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</si>
  <si>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</si>
  <si>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</si>
  <si>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</si>
  <si>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</si>
  <si>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</si>
  <si>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</si>
  <si>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</si>
  <si>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</si>
  <si>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</si>
  <si>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</si>
  <si>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</si>
  <si>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</si>
  <si>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</si>
  <si>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</si>
  <si>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</si>
  <si>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</si>
  <si>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</si>
  <si>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</si>
  <si>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</si>
  <si>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</si>
  <si>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</si>
  <si>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</si>
  <si>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</si>
  <si>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</si>
  <si>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</si>
  <si>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</si>
  <si>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</si>
  <si>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</si>
  <si>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</si>
  <si>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</si>
  <si>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</si>
  <si>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</si>
  <si>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</si>
  <si>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</si>
  <si>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</si>
  <si>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</si>
  <si>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</si>
  <si>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</si>
  <si>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</si>
  <si>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</si>
  <si>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</si>
  <si>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</si>
  <si>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</si>
  <si>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</si>
  <si>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</si>
  <si>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</si>
  <si>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</si>
  <si>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</si>
  <si>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</si>
  <si>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</si>
  <si>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</si>
  <si>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</si>
  <si>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</si>
  <si>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</si>
  <si>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</si>
  <si>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</si>
  <si>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</si>
  <si>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</si>
  <si>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</si>
  <si>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</si>
  <si>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</si>
  <si>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</si>
  <si>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</si>
  <si>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</si>
  <si>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</si>
  <si>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</si>
  <si>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</si>
  <si>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</si>
  <si>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</si>
  <si>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</si>
  <si>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</si>
  <si>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</si>
  <si>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</si>
  <si>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</si>
  <si>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</si>
  <si>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</si>
  <si>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</si>
  <si>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</si>
  <si>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</si>
  <si>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</si>
  <si>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</si>
  <si>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</si>
  <si>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</si>
  <si>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</si>
  <si>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</si>
  <si>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</si>
  <si>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</si>
  <si>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</si>
  <si>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</si>
  <si>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</si>
  <si>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</si>
  <si>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</si>
  <si>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</si>
  <si>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</si>
  <si>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</si>
  <si>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</si>
  <si>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</si>
  <si>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</si>
  <si>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</si>
  <si>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</si>
  <si>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</si>
  <si>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</si>
  <si>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</si>
  <si>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</si>
  <si>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</si>
  <si>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</si>
  <si>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</si>
  <si>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</si>
  <si>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</si>
  <si>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</si>
  <si>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</si>
  <si>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</si>
  <si>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</si>
  <si>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</si>
  <si>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</si>
  <si>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</si>
  <si>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</si>
  <si>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</si>
  <si>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</si>
  <si>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</si>
  <si>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</si>
  <si>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</si>
  <si>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</si>
  <si>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</si>
  <si>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</si>
  <si>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</si>
  <si>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</si>
  <si>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</si>
  <si>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</si>
  <si>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</si>
  <si>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</si>
  <si>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</si>
  <si>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</si>
  <si>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</si>
  <si>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</si>
  <si>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</si>
  <si>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</si>
  <si>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</si>
  <si>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</si>
  <si>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</si>
  <si>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</si>
  <si>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</si>
  <si>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</si>
  <si>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</si>
  <si>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</si>
  <si>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</si>
  <si>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</si>
  <si>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</si>
  <si>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</si>
  <si>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</si>
  <si>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</si>
  <si>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</si>
  <si>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</si>
  <si>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</si>
  <si>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</si>
  <si>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</si>
  <si>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</si>
  <si>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</si>
  <si>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</si>
  <si>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</si>
  <si>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</si>
  <si>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</si>
  <si>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</si>
  <si>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</si>
  <si>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</si>
  <si>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</si>
  <si>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</si>
  <si>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</si>
  <si>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</si>
  <si>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</si>
  <si>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</si>
  <si>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</si>
  <si>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</si>
  <si>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</si>
  <si>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</si>
  <si>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</si>
  <si>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</si>
  <si>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</si>
  <si>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</si>
  <si>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</si>
  <si>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</si>
  <si>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</si>
  <si>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</si>
  <si>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</si>
  <si>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</si>
  <si>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</si>
  <si>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</si>
  <si>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</si>
  <si>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</si>
  <si>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</si>
  <si>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</si>
  <si>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</si>
  <si>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</si>
  <si>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</si>
  <si>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</si>
  <si>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</si>
  <si>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</si>
  <si>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</si>
  <si>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</si>
  <si>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</si>
  <si>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</si>
  <si>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</si>
  <si>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</si>
  <si>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</si>
  <si>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</si>
  <si>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</si>
  <si>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</si>
  <si>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</si>
  <si>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</si>
  <si>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</si>
  <si>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</si>
  <si>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</si>
  <si>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</si>
  <si>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</si>
  <si>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</si>
  <si>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</si>
  <si>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</si>
  <si>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</si>
  <si>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</si>
  <si>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</si>
  <si>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</si>
  <si>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</si>
  <si>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</si>
  <si>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</si>
  <si>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</si>
  <si>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</si>
  <si>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</si>
  <si>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</si>
  <si>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</si>
  <si>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</si>
  <si>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</si>
  <si>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</si>
  <si>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</si>
  <si>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</si>
  <si>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</si>
  <si>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</si>
  <si>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</si>
  <si>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</si>
  <si>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</si>
  <si>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</si>
  <si>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</si>
  <si>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</si>
  <si>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</si>
  <si>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</si>
  <si>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</si>
  <si>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</si>
  <si>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</si>
  <si>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</si>
  <si>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</si>
  <si>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</si>
  <si>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</si>
  <si>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</si>
  <si>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</si>
  <si>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</si>
  <si>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</si>
  <si>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</si>
  <si>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</si>
  <si>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</si>
  <si>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</si>
  <si>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</si>
  <si>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</si>
  <si>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</si>
  <si>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</si>
  <si>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</si>
  <si>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</si>
  <si>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</si>
  <si>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</si>
  <si>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</si>
  <si>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</si>
  <si>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</si>
  <si>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</si>
  <si>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</si>
  <si>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</si>
  <si>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</si>
  <si>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</si>
  <si>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</si>
  <si>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</si>
  <si>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</si>
  <si>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</si>
  <si>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</si>
  <si>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</si>
  <si>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</si>
  <si>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</si>
  <si>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</si>
  <si>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</si>
  <si>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</si>
  <si>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</si>
  <si>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</si>
  <si>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</si>
  <si>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</si>
  <si>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</si>
  <si>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</si>
  <si>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</si>
  <si>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</si>
  <si>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</si>
  <si>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</si>
  <si>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</si>
  <si>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</si>
  <si>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</si>
  <si>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</si>
  <si>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</si>
  <si>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</si>
  <si>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</si>
  <si>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</si>
  <si>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</si>
  <si>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</si>
  <si>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</si>
  <si>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</si>
  <si>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</si>
  <si>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</si>
  <si>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</si>
  <si>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</si>
  <si>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</si>
  <si>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</si>
  <si>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</si>
  <si>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</si>
  <si>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</si>
  <si>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</si>
  <si>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</si>
  <si>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</si>
  <si>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</si>
  <si>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</si>
  <si>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</si>
  <si>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</si>
  <si>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</si>
  <si>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</si>
  <si>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</si>
  <si>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</si>
  <si>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</si>
  <si>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</si>
  <si>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</si>
  <si>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</si>
  <si>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</si>
  <si>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</si>
  <si>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</si>
  <si>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</si>
  <si>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</si>
  <si>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</si>
  <si>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</si>
  <si>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</si>
  <si>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</si>
  <si>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</si>
  <si>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</si>
  <si>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</si>
  <si>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</si>
  <si>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</si>
  <si>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</si>
  <si>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</si>
  <si>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</si>
  <si>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</si>
  <si>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</si>
  <si>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</si>
  <si>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</si>
  <si>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</si>
  <si>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</si>
  <si>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</si>
  <si>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</si>
  <si>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</si>
  <si>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</si>
  <si>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</si>
  <si>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</si>
  <si>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</si>
  <si>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</si>
  <si>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</si>
  <si>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</si>
  <si>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</si>
  <si>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</si>
  <si>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</si>
  <si>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</si>
  <si>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</si>
  <si>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</si>
  <si>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</si>
  <si>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</si>
  <si>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</si>
  <si>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</si>
  <si>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</si>
  <si>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</si>
  <si>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</si>
  <si>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</si>
  <si>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</si>
  <si>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</si>
  <si>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</si>
  <si>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</si>
  <si>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</si>
  <si>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</si>
  <si>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</si>
  <si>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</si>
  <si>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</si>
  <si>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</si>
  <si>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</si>
  <si>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</si>
  <si>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</si>
  <si>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</si>
  <si>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</si>
  <si>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</si>
  <si>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</si>
  <si>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</si>
  <si>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</si>
  <si>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</si>
  <si>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</si>
  <si>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</si>
  <si>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</si>
  <si>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</si>
  <si>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</si>
  <si>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</si>
  <si>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</si>
  <si>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</si>
  <si>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</si>
  <si>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</si>
  <si>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</si>
  <si>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</si>
  <si>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</si>
  <si>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</si>
  <si>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</si>
  <si>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</si>
  <si>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</si>
  <si>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</si>
  <si>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</si>
  <si>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</si>
  <si>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</si>
  <si>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</si>
  <si>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</si>
  <si>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</si>
  <si>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</si>
  <si>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</si>
  <si>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</si>
  <si>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</si>
  <si>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</si>
  <si>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</si>
  <si>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</si>
  <si>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</si>
  <si>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</si>
  <si>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</si>
  <si>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</si>
  <si>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</si>
  <si>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</si>
  <si>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</si>
  <si>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</si>
  <si>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</si>
  <si>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</si>
  <si>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</si>
  <si>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</si>
  <si>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</si>
  <si>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</si>
  <si>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</si>
  <si>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</si>
  <si>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</si>
  <si>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</si>
  <si>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</si>
  <si>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</si>
  <si>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</si>
  <si>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</si>
  <si>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</si>
  <si>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</si>
  <si>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</si>
  <si>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</si>
  <si>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</si>
  <si>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</si>
  <si>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</si>
  <si>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</si>
  <si>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</si>
  <si>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</si>
  <si>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</si>
  <si>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</si>
  <si>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</si>
  <si>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</si>
  <si>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</si>
  <si>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</si>
  <si>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</si>
  <si>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</si>
  <si>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</si>
  <si>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</si>
  <si>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</si>
  <si>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</si>
  <si>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</si>
  <si>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</si>
  <si>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</si>
  <si>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</si>
  <si>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</si>
  <si>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</si>
  <si>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</si>
  <si>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</si>
  <si>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</si>
  <si>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</si>
  <si>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</si>
  <si>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</si>
  <si>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</si>
  <si>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</si>
  <si>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</si>
  <si>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</si>
  <si>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</si>
  <si>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</si>
  <si>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</si>
  <si>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</si>
  <si>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</si>
  <si>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</si>
  <si>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</si>
  <si>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</si>
  <si>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</si>
  <si>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</si>
  <si>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</si>
  <si>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</si>
  <si>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</si>
  <si>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</si>
  <si>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</si>
  <si>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</si>
  <si>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</si>
  <si>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</si>
  <si>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</si>
  <si>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</si>
  <si>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</si>
  <si>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</si>
  <si>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</si>
  <si>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</si>
  <si>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</si>
  <si>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</si>
  <si>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</si>
  <si>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</si>
  <si>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</si>
  <si>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</si>
  <si>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</si>
  <si>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</si>
  <si>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</si>
  <si>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</si>
  <si>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</si>
  <si>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</si>
  <si>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</si>
  <si>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</si>
  <si>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</si>
  <si>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</si>
  <si>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</si>
  <si>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</si>
  <si>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</si>
  <si>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</si>
  <si>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</si>
  <si>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</si>
  <si>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</si>
  <si>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</si>
  <si>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</si>
  <si>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</si>
  <si>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</si>
  <si>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</si>
  <si>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</si>
  <si>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</si>
  <si>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</si>
  <si>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</si>
  <si>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</si>
  <si>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</si>
  <si>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</si>
  <si>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</si>
  <si>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</si>
  <si>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</si>
  <si>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</si>
  <si>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</si>
  <si>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</si>
  <si>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</si>
  <si>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</si>
  <si>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</si>
  <si>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</si>
  <si>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</si>
  <si>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</si>
  <si>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</si>
  <si>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</si>
  <si>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</si>
  <si>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</si>
  <si>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</si>
  <si>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</si>
  <si>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</si>
  <si>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</si>
  <si>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</si>
  <si>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</si>
  <si>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</si>
  <si>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</si>
  <si>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</si>
  <si>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</si>
  <si>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</si>
  <si>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</si>
  <si>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</si>
  <si>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</si>
  <si>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</si>
  <si>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</si>
  <si>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</si>
  <si>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</si>
  <si>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</si>
  <si>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</si>
  <si>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</si>
  <si>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</si>
  <si>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</si>
  <si>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</si>
  <si>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</si>
  <si>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</si>
  <si>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</si>
  <si>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</si>
  <si>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</si>
  <si>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</si>
  <si>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</si>
  <si>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</si>
  <si>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</si>
  <si>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</si>
  <si>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</si>
  <si>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</si>
  <si>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</si>
  <si>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</si>
  <si>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</si>
  <si>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</si>
  <si>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</si>
  <si>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</si>
  <si>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</si>
  <si>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</si>
  <si>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</si>
  <si>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</si>
  <si>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</si>
  <si>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</si>
  <si>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</si>
  <si>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</si>
  <si>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</si>
  <si>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</si>
  <si>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</si>
  <si>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</si>
  <si>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</si>
  <si>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</si>
  <si>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</si>
  <si>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</si>
  <si>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</si>
  <si>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</si>
  <si>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</si>
  <si>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</si>
  <si>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</si>
  <si>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</si>
  <si>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</si>
  <si>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</si>
  <si>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</si>
  <si>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</si>
  <si>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</si>
  <si>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</si>
  <si>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</si>
  <si>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</si>
  <si>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</si>
  <si>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</si>
  <si>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</si>
  <si>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</si>
  <si>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</si>
  <si>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</si>
  <si>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</si>
  <si>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</si>
  <si>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</si>
  <si>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</si>
  <si>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</si>
  <si>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</si>
  <si>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</si>
  <si>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</si>
  <si>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</si>
  <si>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</si>
  <si>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</si>
  <si>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</si>
  <si>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</si>
  <si>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</si>
  <si>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</si>
  <si>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</si>
  <si>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</si>
  <si>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</si>
  <si>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</si>
  <si>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</si>
  <si>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</si>
  <si>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</si>
  <si>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</si>
  <si>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</si>
  <si>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</si>
  <si>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</si>
  <si>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</si>
  <si>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</si>
  <si>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</si>
  <si>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</si>
  <si>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</si>
  <si>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</si>
  <si>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</si>
  <si>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</si>
  <si>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</si>
  <si>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</si>
  <si>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</si>
  <si>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</si>
  <si>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</si>
  <si>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</si>
  <si>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</si>
  <si>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</si>
  <si>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</si>
  <si>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</si>
  <si>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</si>
  <si>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</si>
  <si>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</si>
  <si>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</si>
  <si>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</si>
  <si>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</si>
  <si>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</si>
  <si>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</si>
  <si>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</si>
  <si>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</si>
  <si>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</si>
  <si>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</si>
  <si>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</si>
  <si>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</si>
  <si>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</si>
  <si>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</si>
  <si>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</si>
  <si>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</si>
  <si>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</si>
  <si>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</si>
  <si>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</si>
  <si>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</si>
  <si>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</si>
  <si>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</si>
  <si>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</si>
  <si>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</si>
  <si>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</si>
  <si>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</si>
  <si>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</si>
  <si>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</si>
  <si>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</si>
  <si>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</si>
  <si>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</si>
  <si>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</si>
  <si>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</si>
  <si>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</si>
  <si>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</si>
  <si>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</si>
  <si>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</si>
  <si>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</si>
  <si>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</si>
  <si>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</si>
  <si>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</si>
  <si>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</si>
  <si>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</si>
  <si>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</si>
  <si>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</si>
  <si>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</si>
  <si>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</si>
  <si>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</si>
  <si>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</si>
  <si>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</si>
  <si>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</si>
  <si>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</si>
  <si>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</si>
  <si>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</si>
  <si>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</si>
  <si>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</si>
  <si>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</si>
  <si>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</si>
  <si>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</si>
  <si>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</si>
  <si>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</si>
  <si>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</si>
  <si>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</si>
  <si>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</si>
  <si>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</si>
  <si>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</si>
  <si>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</si>
  <si>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</si>
  <si>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</si>
  <si>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</si>
  <si>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</si>
  <si>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</si>
  <si>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</si>
  <si>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</si>
  <si>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</si>
  <si>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</si>
  <si>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</si>
  <si>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</si>
  <si>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</si>
  <si>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</si>
  <si>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</si>
  <si>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</si>
  <si>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</si>
  <si>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</si>
  <si>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</si>
  <si>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</si>
  <si>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</si>
  <si>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</si>
  <si>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</si>
  <si>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</si>
  <si>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</si>
  <si>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</si>
  <si>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</si>
  <si>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</si>
  <si>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</si>
  <si>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</si>
  <si>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</si>
  <si>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</si>
  <si>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</si>
  <si>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</si>
  <si>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</si>
  <si>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</si>
  <si>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</si>
  <si>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</si>
  <si>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</si>
  <si>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</si>
  <si>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</si>
  <si>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</si>
  <si>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</si>
  <si>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</si>
  <si>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</si>
  <si>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</si>
  <si>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</si>
  <si>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</si>
  <si>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</si>
  <si>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</si>
  <si>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</si>
  <si>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</si>
  <si>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</si>
  <si>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</si>
  <si>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</si>
  <si>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</si>
  <si>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</si>
  <si>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</si>
  <si>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</si>
  <si>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</si>
  <si>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</si>
  <si>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</si>
  <si>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</si>
  <si>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</si>
  <si>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</si>
  <si>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</si>
  <si>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</si>
  <si>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</si>
  <si>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</si>
  <si>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</si>
  <si>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</si>
  <si>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</si>
  <si>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</si>
  <si>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</si>
  <si>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</si>
  <si>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</si>
  <si>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</si>
  <si>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</si>
  <si>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</si>
  <si>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</si>
  <si>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</si>
  <si>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</si>
  <si>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</si>
  <si>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</si>
  <si>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</si>
  <si>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</si>
  <si>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</si>
  <si>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</si>
  <si>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</si>
  <si>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</si>
  <si>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</si>
  <si>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</si>
  <si>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</si>
  <si>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</si>
  <si>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</si>
  <si>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</si>
  <si>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</si>
  <si>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</si>
  <si>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</si>
  <si>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</si>
  <si>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</si>
  <si>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</si>
  <si>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</si>
  <si>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</si>
  <si>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</si>
  <si>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</si>
  <si>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</si>
  <si>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</si>
  <si>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</si>
  <si>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</si>
  <si>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</si>
  <si>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</si>
  <si>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</si>
  <si>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</si>
  <si>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</si>
  <si>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</si>
  <si>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</si>
  <si>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</si>
  <si>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</si>
  <si>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</si>
  <si>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</si>
  <si>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</si>
  <si>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</si>
  <si>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</si>
  <si>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</si>
  <si>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</si>
  <si>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</si>
  <si>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</si>
  <si>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</si>
  <si>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</si>
  <si>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</si>
  <si>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</si>
  <si>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</si>
  <si>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</si>
  <si>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</si>
  <si>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</si>
  <si>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</si>
  <si>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</si>
  <si>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</si>
  <si>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</si>
  <si>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</si>
  <si>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</si>
  <si>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</si>
  <si>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</si>
  <si>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</si>
  <si>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</si>
  <si>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</si>
  <si>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</si>
  <si>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</si>
  <si>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</si>
  <si>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</si>
  <si>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</si>
  <si>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</si>
  <si>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</si>
  <si>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</si>
  <si>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</si>
  <si>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</si>
  <si>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</si>
  <si>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</si>
  <si>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</si>
  <si>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</si>
  <si>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</si>
  <si>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</si>
  <si>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</si>
  <si>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</si>
  <si>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</si>
  <si>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</si>
  <si>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</si>
  <si>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</si>
  <si>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</si>
  <si>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</si>
  <si>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</si>
  <si>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</si>
  <si>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</si>
  <si>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</si>
  <si>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</si>
  <si>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</si>
  <si>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</si>
  <si>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</si>
  <si>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</si>
  <si>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</si>
  <si>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</si>
  <si>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</si>
  <si>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</si>
  <si>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</si>
  <si>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</si>
  <si>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</si>
  <si>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</si>
  <si>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</si>
  <si>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</si>
  <si>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</si>
  <si>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</si>
  <si>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</si>
  <si>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</si>
  <si>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</si>
  <si>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</si>
  <si>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</si>
  <si>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</si>
  <si>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</si>
  <si>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</si>
  <si>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</si>
  <si>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</si>
  <si>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</si>
  <si>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</si>
  <si>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</si>
  <si>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</si>
  <si>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</si>
  <si>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</si>
  <si>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</si>
  <si>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</si>
  <si>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</si>
  <si>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</si>
  <si>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</si>
  <si>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</si>
  <si>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</si>
  <si>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</si>
  <si>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</si>
  <si>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</si>
  <si>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</si>
  <si>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</si>
  <si>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</si>
  <si>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</si>
  <si>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</si>
  <si>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</si>
  <si>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</si>
  <si>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</si>
  <si>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</si>
  <si>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</si>
  <si>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</si>
  <si>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</si>
  <si>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</si>
  <si>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</si>
  <si>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</si>
  <si>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</si>
  <si>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</si>
  <si>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</si>
  <si>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</si>
  <si>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</si>
  <si>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</si>
  <si>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</si>
  <si>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</si>
  <si>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</si>
  <si>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</si>
  <si>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</si>
  <si>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</si>
  <si>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</si>
  <si>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</si>
  <si>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</si>
  <si>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</si>
  <si>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</si>
  <si>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</si>
  <si>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</si>
  <si>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</si>
  <si>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</si>
  <si>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</si>
  <si>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</si>
  <si>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</si>
  <si>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</si>
  <si>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</si>
  <si>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</si>
  <si>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</si>
  <si>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</si>
  <si>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</si>
  <si>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</si>
  <si>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</si>
  <si>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</si>
  <si>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</si>
  <si>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</si>
  <si>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</si>
  <si>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</si>
  <si>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</si>
  <si>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</si>
  <si>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</si>
  <si>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</si>
  <si>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</si>
  <si>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</si>
  <si>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</si>
  <si>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</si>
  <si>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</si>
  <si>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</si>
  <si>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</si>
  <si>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</si>
  <si>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</si>
  <si>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</si>
  <si>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</si>
  <si>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</si>
  <si>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</si>
  <si>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</si>
  <si>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</si>
  <si>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</si>
  <si>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</si>
  <si>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</si>
  <si>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</si>
  <si>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</si>
  <si>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</si>
  <si>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</si>
  <si>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</si>
  <si>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</si>
  <si>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</si>
  <si>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</si>
  <si>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</si>
  <si>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</si>
  <si>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</si>
  <si>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</si>
  <si>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</si>
  <si>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</si>
  <si>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</si>
  <si>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</si>
  <si>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</si>
  <si>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</si>
  <si>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</si>
  <si>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</si>
  <si>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</si>
  <si>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</si>
  <si>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</si>
  <si>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</si>
  <si>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</si>
  <si>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</si>
  <si>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</si>
  <si>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</si>
  <si>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</si>
  <si>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</si>
  <si>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</si>
  <si>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</si>
  <si>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</si>
  <si>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</si>
  <si>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</si>
  <si>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</si>
  <si>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</si>
  <si>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</si>
  <si>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</si>
  <si>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</si>
  <si>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</si>
  <si>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</si>
  <si>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</si>
  <si>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</si>
  <si>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</si>
  <si>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</si>
  <si>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</si>
  <si>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</si>
  <si>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</si>
  <si>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</si>
  <si>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</si>
  <si>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</si>
  <si>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</si>
  <si>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</si>
  <si>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</si>
  <si>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</si>
  <si>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</si>
  <si>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</si>
  <si>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</si>
  <si>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</si>
  <si>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</si>
  <si>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</si>
  <si>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</si>
  <si>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</si>
  <si>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</si>
  <si>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</si>
  <si>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</si>
  <si>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</si>
  <si>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</si>
  <si>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</si>
  <si>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</si>
  <si>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</si>
  <si>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</si>
  <si>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</si>
  <si>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</si>
  <si>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</si>
  <si>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</si>
  <si>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</si>
  <si>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</si>
  <si>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</si>
  <si>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</si>
  <si>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</si>
  <si>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</si>
  <si>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</si>
  <si>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</si>
  <si>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</si>
  <si>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</si>
  <si>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</si>
  <si>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</si>
  <si>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</si>
  <si>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</si>
  <si>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</si>
  <si>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</si>
  <si>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</si>
  <si>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</si>
  <si>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</si>
  <si>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</si>
  <si>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</si>
  <si>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</si>
  <si>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</si>
  <si>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</si>
  <si>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</si>
  <si>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</si>
  <si>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</si>
  <si>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</si>
  <si>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</si>
  <si>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</si>
  <si>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</si>
  <si>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</si>
  <si>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</si>
  <si>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</si>
  <si>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</si>
  <si>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</si>
  <si>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</si>
  <si>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</si>
  <si>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</si>
  <si>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</si>
  <si>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</si>
  <si>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</si>
  <si>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</si>
  <si>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</si>
  <si>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</si>
  <si>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</si>
  <si>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</si>
  <si>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</si>
  <si>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</si>
  <si>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</si>
  <si>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</si>
  <si>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</si>
  <si>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</si>
  <si>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</si>
  <si>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</si>
  <si>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</si>
  <si>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</si>
  <si>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</si>
  <si>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</si>
  <si>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</si>
  <si>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</si>
  <si>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</si>
  <si>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</si>
  <si>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</si>
  <si>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</si>
  <si>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</si>
  <si>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</si>
  <si>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</si>
  <si>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</si>
  <si>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</si>
  <si>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</si>
  <si>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</si>
  <si>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</si>
  <si>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</si>
  <si>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</si>
  <si>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</si>
  <si>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</si>
  <si>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</si>
  <si>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</si>
  <si>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</si>
  <si>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</si>
  <si>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</si>
  <si>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</si>
  <si>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</si>
  <si>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</si>
  <si>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</si>
  <si>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</si>
  <si>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</si>
  <si>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</si>
  <si>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</si>
  <si>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</si>
  <si>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</si>
  <si>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</si>
  <si>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</si>
  <si>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</si>
  <si>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</si>
  <si>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</si>
  <si>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</si>
  <si>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</si>
  <si>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</si>
  <si>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</si>
  <si>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</si>
  <si>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</si>
  <si>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</si>
  <si>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</si>
  <si>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</si>
  <si>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</si>
  <si>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</si>
  <si>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</si>
  <si>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</si>
  <si>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</si>
  <si>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</si>
  <si>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</si>
  <si>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</si>
  <si>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</si>
  <si>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</si>
  <si>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</si>
  <si>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</si>
  <si>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</si>
  <si>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</si>
  <si>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</si>
  <si>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</si>
  <si>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</si>
  <si>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</si>
  <si>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</si>
  <si>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</si>
  <si>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</si>
  <si>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</si>
  <si>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</si>
  <si>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</si>
  <si>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</si>
  <si>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</si>
  <si>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</si>
  <si>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</si>
  <si>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</si>
  <si>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</si>
  <si>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</si>
  <si>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</si>
  <si>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</si>
  <si>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</si>
  <si>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</si>
  <si>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</si>
  <si>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</si>
  <si>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</si>
  <si>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</si>
  <si>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</si>
  <si>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</si>
  <si>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</si>
  <si>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</si>
  <si>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</si>
  <si>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</si>
  <si>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</si>
  <si>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</si>
  <si>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</si>
  <si>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</si>
  <si>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</si>
  <si>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</si>
  <si>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</si>
  <si>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</si>
  <si>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</si>
  <si>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</si>
  <si>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</si>
  <si>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</si>
  <si>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</si>
  <si>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</si>
  <si>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</si>
  <si>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</si>
  <si>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</si>
  <si>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</si>
  <si>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</si>
  <si>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</si>
  <si>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</si>
  <si>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</si>
  <si>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</si>
  <si>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</si>
  <si>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</si>
  <si>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</si>
  <si>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</si>
  <si>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</si>
  <si>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</si>
  <si>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</si>
  <si>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</si>
  <si>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</si>
  <si>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</si>
  <si>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</si>
  <si>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</si>
  <si>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</si>
  <si>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</si>
  <si>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</si>
  <si>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</si>
  <si>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</si>
  <si>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</si>
  <si>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</si>
  <si>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</si>
  <si>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</si>
  <si>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</si>
  <si>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</si>
  <si>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</si>
  <si>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</si>
  <si>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</si>
  <si>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</si>
  <si>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</si>
  <si>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</si>
  <si>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</si>
  <si>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</si>
  <si>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</si>
  <si>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</si>
  <si>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</si>
  <si>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</si>
  <si>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</si>
  <si>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</si>
  <si>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</si>
  <si>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</si>
  <si>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</si>
  <si>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</si>
  <si>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</si>
  <si>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</si>
  <si>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</si>
  <si>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</si>
  <si>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</si>
  <si>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</si>
  <si>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</si>
  <si>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</si>
  <si>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</si>
  <si>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</si>
  <si>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</si>
  <si>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</si>
  <si>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</si>
  <si>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</si>
  <si>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</si>
  <si>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</si>
  <si>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</si>
  <si>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</si>
  <si>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</si>
  <si>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</si>
  <si>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</si>
  <si>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</si>
  <si>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</si>
  <si>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</si>
  <si>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</si>
  <si>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</si>
  <si>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</si>
  <si>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</si>
  <si>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</si>
  <si>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</si>
  <si>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</si>
  <si>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</si>
  <si>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</si>
  <si>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</si>
  <si>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</si>
  <si>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</si>
  <si>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</si>
  <si>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</si>
  <si>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</si>
  <si>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</si>
  <si>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</si>
  <si>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</si>
  <si>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</si>
  <si>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</si>
  <si>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</si>
  <si>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</si>
  <si>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</si>
  <si>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</si>
  <si>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</si>
  <si>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</si>
  <si>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</si>
  <si>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</si>
  <si>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</si>
  <si>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</si>
  <si>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</si>
  <si>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</si>
  <si>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</si>
  <si>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</si>
  <si>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</si>
  <si>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</si>
  <si>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</si>
  <si>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</si>
  <si>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</si>
  <si>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</si>
  <si>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</si>
  <si>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</si>
  <si>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</si>
  <si>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</si>
  <si>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</si>
  <si>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</si>
  <si>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</si>
  <si>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</si>
  <si>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</si>
  <si>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</si>
  <si>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</si>
  <si>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</si>
  <si>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</si>
  <si>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</si>
  <si>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</si>
  <si>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</si>
  <si>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</si>
  <si>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</si>
  <si>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</si>
  <si>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</si>
  <si>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</si>
  <si>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</si>
  <si>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</si>
  <si>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</si>
  <si>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</si>
  <si>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</si>
  <si>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</si>
  <si>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</si>
  <si>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</si>
  <si>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</si>
  <si>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</si>
  <si>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</si>
  <si>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</si>
  <si>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</si>
  <si>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</si>
  <si>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</si>
  <si>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</si>
  <si>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</si>
  <si>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</si>
  <si>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</si>
  <si>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</si>
  <si>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</si>
  <si>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</si>
  <si>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</si>
  <si>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</si>
  <si>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</si>
  <si>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</si>
  <si>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</si>
  <si>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</si>
  <si>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</si>
  <si>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</si>
  <si>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</si>
  <si>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</si>
  <si>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</si>
  <si>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</si>
  <si>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</si>
  <si>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</si>
  <si>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</si>
  <si>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</si>
  <si>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</si>
  <si>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</si>
  <si>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</si>
  <si>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</si>
  <si>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</si>
  <si>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</si>
  <si>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</si>
  <si>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</si>
  <si>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</si>
  <si>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</si>
  <si>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</si>
  <si>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</si>
  <si>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</si>
  <si>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</si>
  <si>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</si>
  <si>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</si>
  <si>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</si>
  <si>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</si>
  <si>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</si>
  <si>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</si>
  <si>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</si>
  <si>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</si>
  <si>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</si>
  <si>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</si>
  <si>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</si>
  <si>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</si>
  <si>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</si>
  <si>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</si>
  <si>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</si>
  <si>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</si>
  <si>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</si>
  <si>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</si>
  <si>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</si>
  <si>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</si>
  <si>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</si>
  <si>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</si>
  <si>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</si>
  <si>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</si>
  <si>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</si>
  <si>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</si>
  <si>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</si>
  <si>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</si>
  <si>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</si>
  <si>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</si>
  <si>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</si>
  <si>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</si>
  <si>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</si>
  <si>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</si>
  <si>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</si>
  <si>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</si>
  <si>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</si>
  <si>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</si>
  <si>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</si>
  <si>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</si>
  <si>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</si>
  <si>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</si>
  <si>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</si>
  <si>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</si>
  <si>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</si>
  <si>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</si>
  <si>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</si>
  <si>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</si>
  <si>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</si>
  <si>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</si>
  <si>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</si>
  <si>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</si>
  <si>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</si>
  <si>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</si>
  <si>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</si>
  <si>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</si>
  <si>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</si>
  <si>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</si>
  <si>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</si>
  <si>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</si>
  <si>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</si>
  <si>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</si>
  <si>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</si>
  <si>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</si>
  <si>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</si>
  <si>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</si>
  <si>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</si>
  <si>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</si>
  <si>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</si>
  <si>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</si>
  <si>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</si>
  <si>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</si>
  <si>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</si>
  <si>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</si>
  <si>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</si>
  <si>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</si>
  <si>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</si>
  <si>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</si>
  <si>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</si>
  <si>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</si>
  <si>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</si>
  <si>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</si>
  <si>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</si>
  <si>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</si>
  <si>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</si>
  <si>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</si>
  <si>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</si>
  <si>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</si>
  <si>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</si>
  <si>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</si>
  <si>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</si>
  <si>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</si>
  <si>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</si>
  <si>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</si>
  <si>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</si>
  <si>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</si>
  <si>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</si>
  <si>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</si>
  <si>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</si>
  <si>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</si>
  <si>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</si>
  <si>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</si>
  <si>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</si>
  <si>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</si>
  <si>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</si>
  <si>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</si>
  <si>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</si>
  <si>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</si>
  <si>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</si>
  <si>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</si>
  <si>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</si>
  <si>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</si>
  <si>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</si>
  <si>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</si>
  <si>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</si>
  <si>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</si>
  <si>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</si>
  <si>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</si>
  <si>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</si>
  <si>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</si>
  <si>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</si>
  <si>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</si>
  <si>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</si>
  <si>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</si>
  <si>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</si>
  <si>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</si>
  <si>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</si>
  <si>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</si>
  <si>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</si>
  <si>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</si>
  <si>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</si>
  <si>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</si>
  <si>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</si>
  <si>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</si>
  <si>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</si>
  <si>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</si>
  <si>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</si>
  <si>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</si>
  <si>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</si>
  <si>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</si>
  <si>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</si>
  <si>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</si>
  <si>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</si>
  <si>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</si>
  <si>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</si>
  <si>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</si>
  <si>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</si>
  <si>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</si>
  <si>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</si>
  <si>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</si>
  <si>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</si>
  <si>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</si>
  <si>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</si>
  <si>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</si>
  <si>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</si>
  <si>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</si>
  <si>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</si>
  <si>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</si>
  <si>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</si>
  <si>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</si>
  <si>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</si>
  <si>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</si>
  <si>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</si>
  <si>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</si>
  <si>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</si>
  <si>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</si>
  <si>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</si>
  <si>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</si>
  <si>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</si>
  <si>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</si>
  <si>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</si>
  <si>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</si>
  <si>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</si>
  <si>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</si>
  <si>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</si>
  <si>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</si>
  <si>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</si>
  <si>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</si>
  <si>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</si>
  <si>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</si>
  <si>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</si>
  <si>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</si>
  <si>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</si>
  <si>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</si>
  <si>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</si>
  <si>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</si>
  <si>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</si>
  <si>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</si>
  <si>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</si>
  <si>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</si>
  <si>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</si>
  <si>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</si>
  <si>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</si>
  <si>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</si>
  <si>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</si>
  <si>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</si>
  <si>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</si>
  <si>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</si>
  <si>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</si>
  <si>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</si>
  <si>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</si>
  <si>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</si>
  <si>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</si>
  <si>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</si>
  <si>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</si>
  <si>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</si>
  <si>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</si>
  <si>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</si>
  <si>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</si>
  <si>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</si>
  <si>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</si>
  <si>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</si>
  <si>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</si>
  <si>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</si>
  <si>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</si>
  <si>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</si>
  <si>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</si>
  <si>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</si>
  <si>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</si>
  <si>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</si>
  <si>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</si>
  <si>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</si>
  <si>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</si>
  <si>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</si>
  <si>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</si>
  <si>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</si>
  <si>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</si>
  <si>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</si>
  <si>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</si>
  <si>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</si>
  <si>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</si>
  <si>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</si>
  <si>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</si>
  <si>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</si>
  <si>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</si>
  <si>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</si>
  <si>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</si>
  <si>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</si>
  <si>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</si>
  <si>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</si>
  <si>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</si>
  <si>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</si>
  <si>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</si>
  <si>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</si>
  <si>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</si>
  <si>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</si>
  <si>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</si>
  <si>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</si>
  <si>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</si>
  <si>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</si>
  <si>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</si>
  <si>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</si>
  <si>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</si>
  <si>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</si>
  <si>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</si>
  <si>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</si>
  <si>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</si>
  <si>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</si>
  <si>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</si>
  <si>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</si>
  <si>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</si>
  <si>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</si>
  <si>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</si>
  <si>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</si>
  <si>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</si>
  <si>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</si>
  <si>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</si>
  <si>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</si>
  <si>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</si>
  <si>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</si>
  <si>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</si>
  <si>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</si>
  <si>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</si>
  <si>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</si>
  <si>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</si>
  <si>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</si>
  <si>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</si>
  <si>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</si>
  <si>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</si>
  <si>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</si>
  <si>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</si>
  <si>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</si>
  <si>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</si>
  <si>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</si>
  <si>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</si>
  <si>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</si>
  <si>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</si>
  <si>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</si>
  <si>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</si>
  <si>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</si>
  <si>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</si>
  <si>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</si>
  <si>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</si>
  <si>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</si>
  <si>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</si>
  <si>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</si>
  <si>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</si>
  <si>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</si>
  <si>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</si>
  <si>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</si>
  <si>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</si>
  <si>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</si>
  <si>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</si>
  <si>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</si>
  <si>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</si>
  <si>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</si>
  <si>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</si>
  <si>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</si>
  <si>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</si>
  <si>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</si>
  <si>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</si>
  <si>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</si>
  <si>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</si>
  <si>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</si>
  <si>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</si>
  <si>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</si>
  <si>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</si>
  <si>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</si>
  <si>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</si>
  <si>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</si>
  <si>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</si>
  <si>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</si>
  <si>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</si>
  <si>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</si>
  <si>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</si>
  <si>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</si>
  <si>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</si>
  <si>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</si>
  <si>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</si>
  <si>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</si>
  <si>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</si>
  <si>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</si>
  <si>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</si>
  <si>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</si>
  <si>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</si>
  <si>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</si>
  <si>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</si>
  <si>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</si>
  <si>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</si>
  <si>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</si>
  <si>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</si>
  <si>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</si>
  <si>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</si>
  <si>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</si>
  <si>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</si>
  <si>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</si>
  <si>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</si>
  <si>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</si>
  <si>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</si>
  <si>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</si>
  <si>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</si>
  <si>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</si>
  <si>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</si>
  <si>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</si>
  <si>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</si>
  <si>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</si>
  <si>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</si>
  <si>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</si>
  <si>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</si>
  <si>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</si>
  <si>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</si>
  <si>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</si>
  <si>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</si>
  <si>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</si>
  <si>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</si>
  <si>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</si>
  <si>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</si>
  <si>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</si>
  <si>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</si>
  <si>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</si>
  <si>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</si>
  <si>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</si>
  <si>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</si>
  <si>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</si>
  <si>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</si>
  <si>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</si>
  <si>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</si>
  <si>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</si>
  <si>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</si>
  <si>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</si>
  <si>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</si>
  <si>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</si>
  <si>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</si>
  <si>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</si>
  <si>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</si>
  <si>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</si>
  <si>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</si>
  <si>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</si>
  <si>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</si>
  <si>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</si>
  <si>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</si>
  <si>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</si>
  <si>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</si>
  <si>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</si>
  <si>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</si>
  <si>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</si>
  <si>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</si>
  <si>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</si>
  <si>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</si>
  <si>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</si>
  <si>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</si>
  <si>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</si>
  <si>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</si>
  <si>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</si>
  <si>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</si>
  <si>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</si>
  <si>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</si>
  <si>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</si>
  <si>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</si>
  <si>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</si>
  <si>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</si>
  <si>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</si>
  <si>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</si>
  <si>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</si>
  <si>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</si>
  <si>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</si>
  <si>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</si>
  <si>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</si>
  <si>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</si>
  <si>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</si>
  <si>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</si>
  <si>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</si>
  <si>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</si>
  <si>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</si>
  <si>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</si>
  <si>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</si>
  <si>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</si>
  <si>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</si>
  <si>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</si>
  <si>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</si>
  <si>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</si>
  <si>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</si>
  <si>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</si>
  <si>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</si>
  <si>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</si>
  <si>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</si>
  <si>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</si>
  <si>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</si>
  <si>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</si>
  <si>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</si>
  <si>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</si>
  <si>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</si>
  <si>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</si>
  <si>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</si>
  <si>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</si>
  <si>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</si>
  <si>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</si>
  <si>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</si>
  <si>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</si>
  <si>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</si>
  <si>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</si>
  <si>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</si>
  <si>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</si>
  <si>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</si>
  <si>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</si>
  <si>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</si>
  <si>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</si>
  <si>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</si>
  <si>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</si>
  <si>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</si>
  <si>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</si>
  <si>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</si>
  <si>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</si>
  <si>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</si>
  <si>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</si>
  <si>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</si>
  <si>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</si>
  <si>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</si>
  <si>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</si>
  <si>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</si>
  <si>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</si>
  <si>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</si>
  <si>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</si>
  <si>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</si>
  <si>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</si>
  <si>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</si>
  <si>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</si>
  <si>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</si>
  <si>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</si>
  <si>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</si>
  <si>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</si>
  <si>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</si>
  <si>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</si>
  <si>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</si>
  <si>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</si>
  <si>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</si>
  <si>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</si>
  <si>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</si>
  <si>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</si>
  <si>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</si>
  <si>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</si>
  <si>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</si>
  <si>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</si>
  <si>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</si>
  <si>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</si>
  <si>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</si>
  <si>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</si>
  <si>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</si>
  <si>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</si>
  <si>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</si>
  <si>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</si>
  <si>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</si>
  <si>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</si>
  <si>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</si>
  <si>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</si>
  <si>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</si>
  <si>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</si>
  <si>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</si>
  <si>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</si>
  <si>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</si>
  <si>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</si>
  <si>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</si>
  <si>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</si>
  <si>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</si>
  <si>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</si>
  <si>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</si>
  <si>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</si>
  <si>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</si>
  <si>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</si>
  <si>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</si>
  <si>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</si>
  <si>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</si>
  <si>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</si>
  <si>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</si>
  <si>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</si>
  <si>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</si>
  <si>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</si>
  <si>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</si>
  <si>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</si>
  <si>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</si>
  <si>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</si>
  <si>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</si>
  <si>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</si>
  <si>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</si>
  <si>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</si>
  <si>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</si>
  <si>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</si>
  <si>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</si>
  <si>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</si>
  <si>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</si>
  <si>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</si>
  <si>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</si>
  <si>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</si>
  <si>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</si>
  <si>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</si>
  <si>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</si>
  <si>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</si>
  <si>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</si>
  <si>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</si>
  <si>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</si>
  <si>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</si>
  <si>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</si>
  <si>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</si>
  <si>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</si>
  <si>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</si>
  <si>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</si>
  <si>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</si>
  <si>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</si>
  <si>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</si>
  <si>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</si>
  <si>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</si>
  <si>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</si>
  <si>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</si>
  <si>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</si>
  <si>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</si>
  <si>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</si>
  <si>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</si>
  <si>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</si>
  <si>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</si>
  <si>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</si>
  <si>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</si>
  <si>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</si>
  <si>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</si>
  <si>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</si>
  <si>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</si>
  <si>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</si>
  <si>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</si>
  <si>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</si>
  <si>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</si>
  <si>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</si>
  <si>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</si>
  <si>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</si>
  <si>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</si>
  <si>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</si>
  <si>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</si>
  <si>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</si>
  <si>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</si>
  <si>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</si>
  <si>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</si>
  <si>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</si>
  <si>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</si>
  <si>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</si>
  <si>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</si>
  <si>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</si>
  <si>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</si>
  <si>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</si>
  <si>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</si>
  <si>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</si>
  <si>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</si>
  <si>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</si>
  <si>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</si>
  <si>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</si>
  <si>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</si>
  <si>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</si>
  <si>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</si>
  <si>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</si>
  <si>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</si>
  <si>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</si>
  <si>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</si>
  <si>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</si>
  <si>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</si>
  <si>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</si>
  <si>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</si>
  <si>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</si>
  <si>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</si>
  <si>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</si>
  <si>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</si>
  <si>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</si>
  <si>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</si>
  <si>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</si>
  <si>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</si>
  <si>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</si>
  <si>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</si>
  <si>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</si>
  <si>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</si>
  <si>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</si>
  <si>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</si>
  <si>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</si>
  <si>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</si>
  <si>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</si>
  <si>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</si>
  <si>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</si>
  <si>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</si>
  <si>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</si>
  <si>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</si>
  <si>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</si>
  <si>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</si>
  <si>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</si>
  <si>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</si>
  <si>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</si>
  <si>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</si>
  <si>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</si>
  <si>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</si>
  <si>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</si>
  <si>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</si>
  <si>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</si>
  <si>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</si>
  <si>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</si>
  <si>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</si>
  <si>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</si>
  <si>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</si>
  <si>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</si>
  <si>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</si>
  <si>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</si>
  <si>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</si>
  <si>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</si>
  <si>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</si>
  <si>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</si>
  <si>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</si>
  <si>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</si>
  <si>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</si>
  <si>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</si>
  <si>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</si>
  <si>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</si>
  <si>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</si>
  <si>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</si>
  <si>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</si>
  <si>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</si>
  <si>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</si>
  <si>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</si>
  <si>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</si>
  <si>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</si>
  <si>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</si>
  <si>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</si>
  <si>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</si>
  <si>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</si>
  <si>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</si>
  <si>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</si>
  <si>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</si>
  <si>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</si>
  <si>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</si>
  <si>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</si>
  <si>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</si>
  <si>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</si>
  <si>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</si>
  <si>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</si>
  <si>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</si>
  <si>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</si>
  <si>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</si>
  <si>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</si>
  <si>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</si>
  <si>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</si>
  <si>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</si>
  <si>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</si>
  <si>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</si>
  <si>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</si>
  <si>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</si>
  <si>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</si>
  <si>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</si>
  <si>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</si>
  <si>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</si>
  <si>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</si>
  <si>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</si>
  <si>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</si>
  <si>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</si>
  <si>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</si>
  <si>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</si>
  <si>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</si>
  <si>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</si>
  <si>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</si>
  <si>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</si>
  <si>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</si>
  <si>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</si>
  <si>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</si>
  <si>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</si>
  <si>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</si>
  <si>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</si>
  <si>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</si>
  <si>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</si>
  <si>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</si>
  <si>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</si>
  <si>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</si>
  <si>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</si>
  <si>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</si>
  <si>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</si>
  <si>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</si>
  <si>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</si>
  <si>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</si>
  <si>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</si>
  <si>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</si>
  <si>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</si>
  <si>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</si>
  <si>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</si>
  <si>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</si>
  <si>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</si>
  <si>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</si>
  <si>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</si>
  <si>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</si>
  <si>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</si>
  <si>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</si>
  <si>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</si>
  <si>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</si>
  <si>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</si>
  <si>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</si>
  <si>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</si>
  <si>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</si>
  <si>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</si>
  <si>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</si>
  <si>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</si>
  <si>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</si>
  <si>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</si>
  <si>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</si>
  <si>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</si>
  <si>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</si>
  <si>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</si>
  <si>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</si>
  <si>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</si>
  <si>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</si>
  <si>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</si>
  <si>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</si>
  <si>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</si>
  <si>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</si>
  <si>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</si>
  <si>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</si>
  <si>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</si>
  <si>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</si>
  <si>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</si>
  <si>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</si>
  <si>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</si>
  <si>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</si>
  <si>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</si>
  <si>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</si>
  <si>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</si>
  <si>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</si>
  <si>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</si>
  <si>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</si>
  <si>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</si>
  <si>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</si>
  <si>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</si>
  <si>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</si>
  <si>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</si>
  <si>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</si>
  <si>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</si>
  <si>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</si>
  <si>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</si>
  <si>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</si>
  <si>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</si>
  <si>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</si>
  <si>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</si>
  <si>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</si>
  <si>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</si>
  <si>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</si>
  <si>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</si>
  <si>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</si>
  <si>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</si>
  <si>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</si>
  <si>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</si>
  <si>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</si>
  <si>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</si>
  <si>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</si>
  <si>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</si>
  <si>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</si>
  <si>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</si>
  <si>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</si>
  <si>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</si>
  <si>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</si>
  <si>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</si>
  <si>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</si>
  <si>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</si>
  <si>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</si>
  <si>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</si>
  <si>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</si>
  <si>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</si>
  <si>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</si>
  <si>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</si>
  <si>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</si>
  <si>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</si>
  <si>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</si>
  <si>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</si>
  <si>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</si>
  <si>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</si>
  <si>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</si>
  <si>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</si>
  <si>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</si>
  <si>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</si>
  <si>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</si>
  <si>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</si>
  <si>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</si>
  <si>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</si>
  <si>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</si>
  <si>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</si>
  <si>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</si>
  <si>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</si>
  <si>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</si>
  <si>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</si>
  <si>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</si>
  <si>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</si>
  <si>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</si>
  <si>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</si>
  <si>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</si>
  <si>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</si>
  <si>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</si>
  <si>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</si>
  <si>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</si>
  <si>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</si>
  <si>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</si>
  <si>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</si>
  <si>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</si>
  <si>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</si>
  <si>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</si>
  <si>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</si>
  <si>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</si>
  <si>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</si>
  <si>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</si>
  <si>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</si>
  <si>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</si>
  <si>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</si>
  <si>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</si>
  <si>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</si>
  <si>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</si>
  <si>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</si>
  <si>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</si>
  <si>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</si>
  <si>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</si>
  <si>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</si>
  <si>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</si>
  <si>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</si>
  <si>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</si>
  <si>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</si>
  <si>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</si>
  <si>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</si>
  <si>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</si>
  <si>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</si>
  <si>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</si>
  <si>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</si>
  <si>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</si>
  <si>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</si>
  <si>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</si>
  <si>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</si>
  <si>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</si>
  <si>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</si>
  <si>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</si>
  <si>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</si>
  <si>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</si>
  <si>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</si>
  <si>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</si>
  <si>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</si>
  <si>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</si>
  <si>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</si>
  <si>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</si>
  <si>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</si>
  <si>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</si>
  <si>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</si>
  <si>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</si>
  <si>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</si>
  <si>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</si>
  <si>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</si>
  <si>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</si>
  <si>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</si>
  <si>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</si>
  <si>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</si>
  <si>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</si>
  <si>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</si>
  <si>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</si>
  <si>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</si>
  <si>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</si>
  <si>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</si>
  <si>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</si>
  <si>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</si>
  <si>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</si>
  <si>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</si>
  <si>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</si>
  <si>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</si>
  <si>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</si>
  <si>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</si>
  <si>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</si>
  <si>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</si>
  <si>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</si>
  <si>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</si>
  <si>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</si>
  <si>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</si>
  <si>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</si>
  <si>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</si>
  <si>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</si>
  <si>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</si>
  <si>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</si>
  <si>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</si>
  <si>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</si>
  <si>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</si>
  <si>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</si>
  <si>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</si>
  <si>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</si>
  <si>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</si>
  <si>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</si>
  <si>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</si>
  <si>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</si>
  <si>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</si>
  <si>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</si>
  <si>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</si>
  <si>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</si>
  <si>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</si>
  <si>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</si>
  <si>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</si>
  <si>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</si>
  <si>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</si>
  <si>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</si>
  <si>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</si>
  <si>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</si>
  <si>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</si>
  <si>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</si>
  <si>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</si>
  <si>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</si>
  <si>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</si>
  <si>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</si>
  <si>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</si>
  <si>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</si>
  <si>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</si>
  <si>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</si>
  <si>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</si>
  <si>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</si>
  <si>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</si>
  <si>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</si>
  <si>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</si>
  <si>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</si>
  <si>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</si>
  <si>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</si>
  <si>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</si>
  <si>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</si>
  <si>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</si>
  <si>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</si>
  <si>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</si>
  <si>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</si>
  <si>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</si>
  <si>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</si>
  <si>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</si>
  <si>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</si>
  <si>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</si>
  <si>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</si>
  <si>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</si>
  <si>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</si>
  <si>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</si>
  <si>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</si>
  <si>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</si>
  <si>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</si>
  <si>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</si>
  <si>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</si>
  <si>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</si>
  <si>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</si>
  <si>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</si>
  <si>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</si>
  <si>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</si>
  <si>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</si>
  <si>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</si>
  <si>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</si>
  <si>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</si>
  <si>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</si>
  <si>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</si>
  <si>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</si>
  <si>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</si>
  <si>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</si>
  <si>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</si>
  <si>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</si>
  <si>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</si>
  <si>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</si>
  <si>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</si>
  <si>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</si>
  <si>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</si>
  <si>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</si>
  <si>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</si>
  <si>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</si>
  <si>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</si>
  <si>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</si>
  <si>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</si>
  <si>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</si>
  <si>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</si>
  <si>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</si>
  <si>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</si>
  <si>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</si>
  <si>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</si>
  <si>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</si>
  <si>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</si>
  <si>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</si>
  <si>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</si>
  <si>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</si>
  <si>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</si>
  <si>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</si>
  <si>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</si>
  <si>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</si>
  <si>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</si>
  <si>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</si>
  <si>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</si>
  <si>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</si>
  <si>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</si>
  <si>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</si>
  <si>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</si>
  <si>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</si>
  <si>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</si>
  <si>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</si>
  <si>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</si>
  <si>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</si>
  <si>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</si>
  <si>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</si>
  <si>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</si>
  <si>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</si>
  <si>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</si>
  <si>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</si>
  <si>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</si>
  <si>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</si>
  <si>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</si>
  <si>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</si>
  <si>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</si>
  <si>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</si>
  <si>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</si>
  <si>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</si>
  <si>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</si>
  <si>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</si>
  <si>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</si>
  <si>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</si>
  <si>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</si>
  <si>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</si>
  <si>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</si>
  <si>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</si>
  <si>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</si>
  <si>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</si>
  <si>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</si>
  <si>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</si>
  <si>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</si>
  <si>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</si>
  <si>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</si>
  <si>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</si>
  <si>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</si>
  <si>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</si>
  <si>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</si>
  <si>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</si>
  <si>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</si>
  <si>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</si>
  <si>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</si>
  <si>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</si>
  <si>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</si>
  <si>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</si>
  <si>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</si>
  <si>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</si>
  <si>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</si>
  <si>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</si>
  <si>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</si>
  <si>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</si>
  <si>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</si>
  <si>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</si>
  <si>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</si>
  <si>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</si>
  <si>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</si>
  <si>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</si>
  <si>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</si>
  <si>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</si>
  <si>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</si>
  <si>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</si>
  <si>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</si>
  <si>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</si>
  <si>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</si>
  <si>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</si>
  <si>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</si>
  <si>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</si>
  <si>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</si>
  <si>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</si>
  <si>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</si>
  <si>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</si>
  <si>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</si>
  <si>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</si>
  <si>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</si>
  <si>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</si>
  <si>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</si>
  <si>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</si>
  <si>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</si>
  <si>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</si>
  <si>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</si>
  <si>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</si>
  <si>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</si>
  <si>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</si>
  <si>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</si>
  <si>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</si>
  <si>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</si>
  <si>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</si>
  <si>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</si>
  <si>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</si>
  <si>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</si>
  <si>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</si>
  <si>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</si>
  <si>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</si>
  <si>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</si>
  <si>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</si>
  <si>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</si>
  <si>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</si>
  <si>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</si>
  <si>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</si>
  <si>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</si>
  <si>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</si>
  <si>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</si>
  <si>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</si>
  <si>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</si>
  <si>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</si>
  <si>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</si>
  <si>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</si>
  <si>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</si>
  <si>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</si>
  <si>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</si>
  <si>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</si>
  <si>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</si>
  <si>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</si>
  <si>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</si>
  <si>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</si>
  <si>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</si>
  <si>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</si>
  <si>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</si>
  <si>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</si>
  <si>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</si>
  <si>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</si>
  <si>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</si>
  <si>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</si>
  <si>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</si>
  <si>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</si>
  <si>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</si>
  <si>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</si>
  <si>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</si>
  <si>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</si>
  <si>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</si>
  <si>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</si>
  <si>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</si>
  <si>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</si>
  <si>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</si>
  <si>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</si>
  <si>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</si>
  <si>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</si>
  <si>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</si>
  <si>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</si>
  <si>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</si>
  <si>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</si>
  <si>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</si>
  <si>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</si>
  <si>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</si>
  <si>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</si>
  <si>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</si>
  <si>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</si>
  <si>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</si>
  <si>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</si>
  <si>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</si>
  <si>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</si>
  <si>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</si>
  <si>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</si>
  <si>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</si>
  <si>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</si>
  <si>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</si>
  <si>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</si>
  <si>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</si>
  <si>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</si>
  <si>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</si>
  <si>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</si>
  <si>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</si>
  <si>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</si>
  <si>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</si>
  <si>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</si>
  <si>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</si>
  <si>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</si>
  <si>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</si>
  <si>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</si>
  <si>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</si>
  <si>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</si>
  <si>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</si>
  <si>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</si>
  <si>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</si>
  <si>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</si>
  <si>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</si>
  <si>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</si>
  <si>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</si>
  <si>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</si>
  <si>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</si>
  <si>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</si>
  <si>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</si>
  <si>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</si>
  <si>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</si>
  <si>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</si>
  <si>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</si>
  <si>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</si>
  <si>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</si>
  <si>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</si>
  <si>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</si>
  <si>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</si>
  <si>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</si>
  <si>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</si>
  <si>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</si>
  <si>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</si>
  <si>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</si>
  <si>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</si>
  <si>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</si>
  <si>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</si>
  <si>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</si>
  <si>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</si>
  <si>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</si>
  <si>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</si>
  <si>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</si>
  <si>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</si>
  <si>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</si>
  <si>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</si>
  <si>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</si>
  <si>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</si>
  <si>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</si>
  <si>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</si>
  <si>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</si>
  <si>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</si>
  <si>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</si>
  <si>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</si>
  <si>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</si>
  <si>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</si>
  <si>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</si>
  <si>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</si>
  <si>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</si>
  <si>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</si>
  <si>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</si>
  <si>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</si>
  <si>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</si>
  <si>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</si>
  <si>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</si>
  <si>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</si>
  <si>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</si>
  <si>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</si>
  <si>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</si>
  <si>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</si>
  <si>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</si>
  <si>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</si>
  <si>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</si>
  <si>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</si>
  <si>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</si>
  <si>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</si>
  <si>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</si>
  <si>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</si>
  <si>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</si>
  <si>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</si>
  <si>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</si>
  <si>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</si>
  <si>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</si>
  <si>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</si>
  <si>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</si>
  <si>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</si>
  <si>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</si>
  <si>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</si>
  <si>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</si>
  <si>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</si>
  <si>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</si>
  <si>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</si>
  <si>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</si>
  <si>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</si>
  <si>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</si>
  <si>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</si>
  <si>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</si>
  <si>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</si>
  <si>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</si>
  <si>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</si>
  <si>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</si>
  <si>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</si>
  <si>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</si>
  <si>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</si>
  <si>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</si>
  <si>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</si>
  <si>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</si>
  <si>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</si>
  <si>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</si>
  <si>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</si>
  <si>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</si>
  <si>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</si>
  <si>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</si>
  <si>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</si>
  <si>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</si>
  <si>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</si>
  <si>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</si>
  <si>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</si>
  <si>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</si>
  <si>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</si>
  <si>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</si>
  <si>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</si>
  <si>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</si>
  <si>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</si>
  <si>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</si>
  <si>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</si>
  <si>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</si>
  <si>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</si>
  <si>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</si>
  <si>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</si>
  <si>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</si>
  <si>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</si>
  <si>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</si>
  <si>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</si>
  <si>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</si>
  <si>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</si>
  <si>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</si>
  <si>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</si>
  <si>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</si>
  <si>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</si>
  <si>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</si>
  <si>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</si>
  <si>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</si>
  <si>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</si>
  <si>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</si>
  <si>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</si>
  <si>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</si>
  <si>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</si>
  <si>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</si>
  <si>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</si>
  <si>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</si>
  <si>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</si>
  <si>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</si>
  <si>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</si>
  <si>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</si>
  <si>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</si>
  <si>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</si>
  <si>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</si>
  <si>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</si>
  <si>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</si>
  <si>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</si>
  <si>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</si>
  <si>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</si>
  <si>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</si>
  <si>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</si>
  <si>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</si>
  <si>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</si>
  <si>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</si>
  <si>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</si>
  <si>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</si>
  <si>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</si>
  <si>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</si>
  <si>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</si>
  <si>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</si>
  <si>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</si>
  <si>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</si>
  <si>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</si>
  <si>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</si>
  <si>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</si>
  <si>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</si>
  <si>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</si>
  <si>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</si>
  <si>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</si>
  <si>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</si>
  <si>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</si>
  <si>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</si>
  <si>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</si>
  <si>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</si>
  <si>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</si>
  <si>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</si>
  <si>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</si>
  <si>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</si>
  <si>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</si>
  <si>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</si>
  <si>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</si>
  <si>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</si>
  <si>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</si>
  <si>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</si>
  <si>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</si>
  <si>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</si>
  <si>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</si>
  <si>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</si>
  <si>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</si>
  <si>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</si>
  <si>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</si>
  <si>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</si>
  <si>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</si>
  <si>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</si>
  <si>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</si>
  <si>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</si>
  <si>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</si>
  <si>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</si>
  <si>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</si>
  <si>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</si>
  <si>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</si>
  <si>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</si>
  <si>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</si>
  <si>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</si>
  <si>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</si>
  <si>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</si>
  <si>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</si>
  <si>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</si>
  <si>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</si>
  <si>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</si>
  <si>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</si>
  <si>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</si>
  <si>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</si>
  <si>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</si>
  <si>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</si>
  <si>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</si>
  <si>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</si>
  <si>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</si>
  <si>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</si>
  <si>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</si>
  <si>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</si>
  <si>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</si>
  <si>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</si>
  <si>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</si>
  <si>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</si>
  <si>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</si>
  <si>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</si>
  <si>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</si>
  <si>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</si>
  <si>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</si>
  <si>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</si>
  <si>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</si>
  <si>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</si>
  <si>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</si>
  <si>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</si>
  <si>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</si>
  <si>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</si>
  <si>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</si>
  <si>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</si>
  <si>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</si>
  <si>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</si>
  <si>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</si>
  <si>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</si>
  <si>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</si>
  <si>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</si>
  <si>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</si>
  <si>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</si>
  <si>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</si>
  <si>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</si>
  <si>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</si>
  <si>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</si>
  <si>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</si>
  <si>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</si>
  <si>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</si>
  <si>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</si>
  <si>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</si>
  <si>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</si>
  <si>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</si>
  <si>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</si>
  <si>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</si>
  <si>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</si>
  <si>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</si>
  <si>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</si>
  <si>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</si>
  <si>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</si>
  <si>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</si>
  <si>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</si>
  <si>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</si>
  <si>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</si>
  <si>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</si>
  <si>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</si>
  <si>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</si>
  <si>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</si>
  <si>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</si>
  <si>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</si>
  <si>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</si>
  <si>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</si>
  <si>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</si>
  <si>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</si>
  <si>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</si>
  <si>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</si>
  <si>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</si>
  <si>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</si>
  <si>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</si>
  <si>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</si>
  <si>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</si>
  <si>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</si>
  <si>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</si>
  <si>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</si>
  <si>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</si>
  <si>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</si>
  <si>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</si>
  <si>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</si>
  <si>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</si>
  <si>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</si>
  <si>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</si>
  <si>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</si>
  <si>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</si>
  <si>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</si>
  <si>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</si>
  <si>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</si>
  <si>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</si>
  <si>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</si>
  <si>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</si>
  <si>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</si>
  <si>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</si>
  <si>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</si>
  <si>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</si>
  <si>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</si>
  <si>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</si>
  <si>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</si>
  <si>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</si>
  <si>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</si>
  <si>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</si>
  <si>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</si>
  <si>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</si>
  <si>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</si>
  <si>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</si>
  <si>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</si>
  <si>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</si>
  <si>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</si>
  <si>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</si>
  <si>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</si>
  <si>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</si>
  <si>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</si>
  <si>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</si>
  <si>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</si>
  <si>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</si>
  <si>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</si>
  <si>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</si>
  <si>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</si>
  <si>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</si>
  <si>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</si>
  <si>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</si>
  <si>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</si>
  <si>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</si>
  <si>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</si>
  <si>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</si>
  <si>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</si>
  <si>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</si>
  <si>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</si>
  <si>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</si>
  <si>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</si>
  <si>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</si>
  <si>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</si>
  <si>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</si>
  <si>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</si>
  <si>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</si>
  <si>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</si>
  <si>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</si>
  <si>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</si>
  <si>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</si>
  <si>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</si>
  <si>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</si>
  <si>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</si>
  <si>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</si>
  <si>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</si>
  <si>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</si>
  <si>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</si>
  <si>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</si>
  <si>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</si>
  <si>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</si>
  <si>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</si>
  <si>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</si>
  <si>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</si>
  <si>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</si>
  <si>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</si>
  <si>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</si>
  <si>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</si>
  <si>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</si>
  <si>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</si>
  <si>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</si>
  <si>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</si>
  <si>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</si>
  <si>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</si>
  <si>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</si>
  <si>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</si>
  <si>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</si>
  <si>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</si>
  <si>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</si>
  <si>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</si>
  <si>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</si>
  <si>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</si>
  <si>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</si>
  <si>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</si>
  <si>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</si>
  <si>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</si>
  <si>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</si>
  <si>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</si>
  <si>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</si>
  <si>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</si>
  <si>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</si>
  <si>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</si>
  <si>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</si>
  <si>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</si>
  <si>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</si>
  <si>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</si>
  <si>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</si>
  <si>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</si>
  <si>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</si>
  <si>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</si>
  <si>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</si>
  <si>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</si>
  <si>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</si>
  <si>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</si>
  <si>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</si>
  <si>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</si>
  <si>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</si>
  <si>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</si>
  <si>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</si>
  <si>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</si>
  <si>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</si>
  <si>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</si>
  <si>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</si>
  <si>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</si>
  <si>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</si>
  <si>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</si>
  <si>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</si>
  <si>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</si>
  <si>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</si>
  <si>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</si>
  <si>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</si>
  <si>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</si>
  <si>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</si>
  <si>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</si>
  <si>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</si>
  <si>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</si>
  <si>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</si>
  <si>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</si>
  <si>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</si>
  <si>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</si>
  <si>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</si>
  <si>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</si>
  <si>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</si>
  <si>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</si>
  <si>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</si>
  <si>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</si>
  <si>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</si>
  <si>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</si>
  <si>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</si>
  <si>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</si>
  <si>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</si>
  <si>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</si>
  <si>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</si>
  <si>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</si>
  <si>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</si>
  <si>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</si>
  <si>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</si>
  <si>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</si>
  <si>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</si>
  <si>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</si>
  <si>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</si>
  <si>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</si>
  <si>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</si>
  <si>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</si>
  <si>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</si>
  <si>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</si>
  <si>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</si>
  <si>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</si>
  <si>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</si>
  <si>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</si>
  <si>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</si>
  <si>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</si>
  <si>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</si>
  <si>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</si>
  <si>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</si>
  <si>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</si>
  <si>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</si>
  <si>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</si>
  <si>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</si>
  <si>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</si>
  <si>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</si>
  <si>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</si>
  <si>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</si>
  <si>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</si>
  <si>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</si>
  <si>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</si>
  <si>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</si>
  <si>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</si>
  <si>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</si>
  <si>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</si>
  <si>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</si>
  <si>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</si>
  <si>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</si>
  <si>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</si>
  <si>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</si>
  <si>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</si>
  <si>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</si>
  <si>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</si>
  <si>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</si>
  <si>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</si>
  <si>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</si>
  <si>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</si>
  <si>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</si>
  <si>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</si>
  <si>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</si>
  <si>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</si>
  <si>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</si>
  <si>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</si>
  <si>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</si>
  <si>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</si>
  <si>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</si>
  <si>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</si>
  <si>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</si>
  <si>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</si>
  <si>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</si>
  <si>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</si>
  <si>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</si>
  <si>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</si>
  <si>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</si>
  <si>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</si>
  <si>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</si>
  <si>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</si>
  <si>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</si>
  <si>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</si>
  <si>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</si>
  <si>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</si>
  <si>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</si>
  <si>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</si>
  <si>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</si>
  <si>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</si>
  <si>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</si>
  <si>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</si>
  <si>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</si>
  <si>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</si>
  <si>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</si>
  <si>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</si>
  <si>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</si>
  <si>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</si>
  <si>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</si>
  <si>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</si>
  <si>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</si>
  <si>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</si>
  <si>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</si>
  <si>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</si>
  <si>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</si>
  <si>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</si>
  <si>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</si>
  <si>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</si>
  <si>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</si>
  <si>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</si>
  <si>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</si>
  <si>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</si>
  <si>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</si>
  <si>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</si>
  <si>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</si>
  <si>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</si>
  <si>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</si>
  <si>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</si>
  <si>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</si>
  <si>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</si>
  <si>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</si>
  <si>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</si>
  <si>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</si>
  <si>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</si>
  <si>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</si>
  <si>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</si>
  <si>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</si>
  <si>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</si>
  <si>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</si>
  <si>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</si>
  <si>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</si>
  <si>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</si>
  <si>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</si>
  <si>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</si>
  <si>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</si>
  <si>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</si>
  <si>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</si>
  <si>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</si>
  <si>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</si>
  <si>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</si>
  <si>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</si>
  <si>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</si>
  <si>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</si>
  <si>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</si>
  <si>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</si>
  <si>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</si>
  <si>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</si>
  <si>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</si>
  <si>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</si>
  <si>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</si>
  <si>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</si>
  <si>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</si>
  <si>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</si>
  <si>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</si>
  <si>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</si>
  <si>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</si>
  <si>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</si>
  <si>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</si>
  <si>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</si>
  <si>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</si>
  <si>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</si>
  <si>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</si>
  <si>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</si>
  <si>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</si>
  <si>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</si>
  <si>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</si>
  <si>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</si>
  <si>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</si>
  <si>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</si>
  <si>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</si>
  <si>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</si>
  <si>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</si>
  <si>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</si>
  <si>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</si>
  <si>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</si>
  <si>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</si>
  <si>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</si>
  <si>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</si>
  <si>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</si>
  <si>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</si>
  <si>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</si>
  <si>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</si>
  <si>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</si>
  <si>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</si>
  <si>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</si>
  <si>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</si>
  <si>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</si>
  <si>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</si>
  <si>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</si>
  <si>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</si>
  <si>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</si>
  <si>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</si>
  <si>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</si>
  <si>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</si>
  <si>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</si>
  <si>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</si>
  <si>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</si>
  <si>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</si>
  <si>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</si>
  <si>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</si>
  <si>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</si>
  <si>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</si>
  <si>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</si>
  <si>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</si>
  <si>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</si>
  <si>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</si>
  <si>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</si>
  <si>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</si>
  <si>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</si>
  <si>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</si>
  <si>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</si>
  <si>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</si>
  <si>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</si>
  <si>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</si>
  <si>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</si>
  <si>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</si>
  <si>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</si>
  <si>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</si>
  <si>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</si>
  <si>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</si>
  <si>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</si>
  <si>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</si>
  <si>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</si>
  <si>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</si>
  <si>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</si>
  <si>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</si>
  <si>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</si>
  <si>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</si>
  <si>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</si>
  <si>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</si>
  <si>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</si>
  <si>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</si>
  <si>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</si>
  <si>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</si>
  <si>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</si>
  <si>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</si>
  <si>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</si>
  <si>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</si>
  <si>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</si>
  <si>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</si>
  <si>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</si>
  <si>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</si>
  <si>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</si>
  <si>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</si>
  <si>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</si>
  <si>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</si>
  <si>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</si>
  <si>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</si>
  <si>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</si>
  <si>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</si>
  <si>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</si>
  <si>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</si>
  <si>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</si>
  <si>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</si>
  <si>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</si>
  <si>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</si>
  <si>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</si>
  <si>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</si>
  <si>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</si>
  <si>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</si>
  <si>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</si>
  <si>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</si>
  <si>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</si>
  <si>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</si>
  <si>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</si>
  <si>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</si>
  <si>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</si>
  <si>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</si>
  <si>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</si>
  <si>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</si>
  <si>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</si>
  <si>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</si>
  <si>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</si>
  <si>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</si>
  <si>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</si>
  <si>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</si>
  <si>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</si>
  <si>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</si>
  <si>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</si>
  <si>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</si>
  <si>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</si>
  <si>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</si>
  <si>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</si>
  <si>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</si>
  <si>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</si>
  <si>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</si>
  <si>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</si>
  <si>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</si>
  <si>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</si>
  <si>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</si>
  <si>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</si>
  <si>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</si>
  <si>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</si>
  <si>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</si>
  <si>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</si>
  <si>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</si>
  <si>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</si>
  <si>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</si>
  <si>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</si>
  <si>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</si>
  <si>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</si>
  <si>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</si>
  <si>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</si>
  <si>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</si>
  <si>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</si>
  <si>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</si>
  <si>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</si>
  <si>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</si>
  <si>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</si>
  <si>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</si>
  <si>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</si>
  <si>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</si>
  <si>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</si>
  <si>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</si>
  <si>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</si>
  <si>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</si>
  <si>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</si>
  <si>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</si>
  <si>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</si>
  <si>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</si>
  <si>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</si>
  <si>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</si>
  <si>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</si>
  <si>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</si>
  <si>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</si>
  <si>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</si>
  <si>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</si>
  <si>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</si>
  <si>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</si>
  <si>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</si>
  <si>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</si>
  <si>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</si>
  <si>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</si>
  <si>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</si>
  <si>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</si>
  <si>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</si>
  <si>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</si>
  <si>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</si>
  <si>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</si>
  <si>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</si>
  <si>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</si>
  <si>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</si>
  <si>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</si>
  <si>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</si>
  <si>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</si>
  <si>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</si>
  <si>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</si>
  <si>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</si>
  <si>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</si>
  <si>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</si>
  <si>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</si>
  <si>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</si>
  <si>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</si>
  <si>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</si>
  <si>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</si>
  <si>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</si>
  <si>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</si>
  <si>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</si>
  <si>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</si>
  <si>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</si>
  <si>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</si>
  <si>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</si>
  <si>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</si>
  <si>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</si>
  <si>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</si>
  <si>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</si>
  <si>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</si>
  <si>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</si>
  <si>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</si>
  <si>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</si>
  <si>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</si>
  <si>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</si>
  <si>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</si>
  <si>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</si>
  <si>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</si>
  <si>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</si>
  <si>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</si>
  <si>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</si>
  <si>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</si>
  <si>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</si>
  <si>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</si>
  <si>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</si>
  <si>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</si>
  <si>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</si>
  <si>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</si>
  <si>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</si>
  <si>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</si>
  <si>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</si>
  <si>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</si>
  <si>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</si>
  <si>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</si>
  <si>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</si>
  <si>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</si>
  <si>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</si>
  <si>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</si>
  <si>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</si>
  <si>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</si>
  <si>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</si>
  <si>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</si>
  <si>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</si>
  <si>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</si>
  <si>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</si>
  <si>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</si>
  <si>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</si>
  <si>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</si>
  <si>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</si>
  <si>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</si>
  <si>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</si>
  <si>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</si>
  <si>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</si>
  <si>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</si>
  <si>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</si>
  <si>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</si>
  <si>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</si>
  <si>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</si>
  <si>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</si>
  <si>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</si>
  <si>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</si>
  <si>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</si>
  <si>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</si>
  <si>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</si>
  <si>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</si>
  <si>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</si>
  <si>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</si>
  <si>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</si>
  <si>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</si>
  <si>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</si>
  <si>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</si>
  <si>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</si>
  <si>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</si>
  <si>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</si>
  <si>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</si>
  <si>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</si>
  <si>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</si>
  <si>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</si>
  <si>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</si>
  <si>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</si>
  <si>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</si>
  <si>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</si>
  <si>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</si>
  <si>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</si>
  <si>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</si>
  <si>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</si>
  <si>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</si>
  <si>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</si>
  <si>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</si>
  <si>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</si>
  <si>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</si>
  <si>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</si>
  <si>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</si>
  <si>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</si>
  <si>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</si>
  <si>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</si>
  <si>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</si>
  <si>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</si>
  <si>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</si>
  <si>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</si>
  <si>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</si>
  <si>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</si>
  <si>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</si>
  <si>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</si>
  <si>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</si>
  <si>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</si>
  <si>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</si>
  <si>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</si>
  <si>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</si>
  <si>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</si>
  <si>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</si>
  <si>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</si>
  <si>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</si>
  <si>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</si>
  <si>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</si>
  <si>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</si>
  <si>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</si>
  <si>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</si>
  <si>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</si>
  <si>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</si>
  <si>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</si>
  <si>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</si>
  <si>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</si>
  <si>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</si>
  <si>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</si>
  <si>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</si>
  <si>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</si>
  <si>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</si>
  <si>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</si>
  <si>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</si>
  <si>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</si>
  <si>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</si>
  <si>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</si>
  <si>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</si>
  <si>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</si>
  <si>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</si>
  <si>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</si>
  <si>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</si>
  <si>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</si>
  <si>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</si>
  <si>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</si>
  <si>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</si>
  <si>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</si>
  <si>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</si>
  <si>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</si>
  <si>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</si>
  <si>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</si>
  <si>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</si>
  <si>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</si>
  <si>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</si>
  <si>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</si>
  <si>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</si>
  <si>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</si>
  <si>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</si>
  <si>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</si>
  <si>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</si>
  <si>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</si>
  <si>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</si>
  <si>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</si>
  <si>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</si>
  <si>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</si>
  <si>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</si>
  <si>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</si>
  <si>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</si>
  <si>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</si>
  <si>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</si>
  <si>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</si>
  <si>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</si>
  <si>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</si>
  <si>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</si>
  <si>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</si>
  <si>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</si>
  <si>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</si>
  <si>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</si>
  <si>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</si>
  <si>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</si>
  <si>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</si>
  <si>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</si>
  <si>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</si>
  <si>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</si>
  <si>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</si>
  <si>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</si>
  <si>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</si>
  <si>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</si>
  <si>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</si>
  <si>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</si>
  <si>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</si>
  <si>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</si>
  <si>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</si>
  <si>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</si>
  <si>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</si>
  <si>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</si>
  <si>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</si>
  <si>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</si>
  <si>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</si>
  <si>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</si>
  <si>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</si>
  <si>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</si>
  <si>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</si>
  <si>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</si>
  <si>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</si>
  <si>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</si>
  <si>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</si>
  <si>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</si>
  <si>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</si>
  <si>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</si>
  <si>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</si>
  <si>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</si>
  <si>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</si>
  <si>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</si>
  <si>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</si>
  <si>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</si>
  <si>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</si>
  <si>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</si>
  <si>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</si>
  <si>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</si>
  <si>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</si>
  <si>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</si>
  <si>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</si>
  <si>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</si>
  <si>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</si>
  <si>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</si>
  <si>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</si>
  <si>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</si>
  <si>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</si>
  <si>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</si>
  <si>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</si>
  <si>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</si>
  <si>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</si>
  <si>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</si>
  <si>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</si>
  <si>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</si>
  <si>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</si>
  <si>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</si>
  <si>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</si>
  <si>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</si>
  <si>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</si>
  <si>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</si>
  <si>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</si>
  <si>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</si>
  <si>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</si>
  <si>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</si>
  <si>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</si>
  <si>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</si>
  <si>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</si>
  <si>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</si>
  <si>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</si>
  <si>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</si>
  <si>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</si>
  <si>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</si>
  <si>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</si>
  <si>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</si>
  <si>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</si>
  <si>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</si>
  <si>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</si>
  <si>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</si>
  <si>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</si>
  <si>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</si>
  <si>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</si>
  <si>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</si>
  <si>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</si>
  <si>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</si>
  <si>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</si>
  <si>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</si>
  <si>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</si>
  <si>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</si>
  <si>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</si>
  <si>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</si>
  <si>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</si>
  <si>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</si>
  <si>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</si>
  <si>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</si>
  <si>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</si>
  <si>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</si>
  <si>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</si>
  <si>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</si>
  <si>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</si>
  <si>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</si>
  <si>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</si>
  <si>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</si>
  <si>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</si>
  <si>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</si>
  <si>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</si>
  <si>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</si>
  <si>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</si>
  <si>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</si>
  <si>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</si>
  <si>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</si>
  <si>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</si>
  <si>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</si>
  <si>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</si>
  <si>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</si>
  <si>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</si>
  <si>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</si>
  <si>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</si>
  <si>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</si>
  <si>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</si>
  <si>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</si>
  <si>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</si>
  <si>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</si>
  <si>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</si>
  <si>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</si>
  <si>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</si>
  <si>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</si>
  <si>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</si>
  <si>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</si>
  <si>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</si>
  <si>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</si>
  <si>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</si>
  <si>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</si>
  <si>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</si>
  <si>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</si>
  <si>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</si>
  <si>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</si>
  <si>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</si>
  <si>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</si>
  <si>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</si>
  <si>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</si>
  <si>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</si>
  <si>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</si>
  <si>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</si>
  <si>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</si>
  <si>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</si>
  <si>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</si>
  <si>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</si>
  <si>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</si>
  <si>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</si>
  <si>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</si>
  <si>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</si>
  <si>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</si>
  <si>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</si>
  <si>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</si>
  <si>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</si>
  <si>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</si>
  <si>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</si>
  <si>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</si>
  <si>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</si>
  <si>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</si>
  <si>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</si>
  <si>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</si>
  <si>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</si>
  <si>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</si>
  <si>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</si>
  <si>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</si>
  <si>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</si>
  <si>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</si>
  <si>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</si>
  <si>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</si>
  <si>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</si>
  <si>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</si>
  <si>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</si>
  <si>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</si>
  <si>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</si>
  <si>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</si>
  <si>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</si>
  <si>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</si>
  <si>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</si>
  <si>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</si>
  <si>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</si>
  <si>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</si>
  <si>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</si>
  <si>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</si>
  <si>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</si>
  <si>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</si>
  <si>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</si>
  <si>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</si>
  <si>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</si>
  <si>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</si>
  <si>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</si>
  <si>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</si>
  <si>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</si>
  <si>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</si>
  <si>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</si>
  <si>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</si>
  <si>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</si>
  <si>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</si>
  <si>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</si>
  <si>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</si>
  <si>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</si>
  <si>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</si>
  <si>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</si>
  <si>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</si>
  <si>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</si>
  <si>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</si>
  <si>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</si>
  <si>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</si>
  <si>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</si>
  <si>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</si>
  <si>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</si>
  <si>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</si>
  <si>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</si>
  <si>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</si>
  <si>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</si>
  <si>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</si>
  <si>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</si>
  <si>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</si>
  <si>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</si>
  <si>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</si>
  <si>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</si>
  <si>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</si>
  <si>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</si>
  <si>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</si>
  <si>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</si>
  <si>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</si>
  <si>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</si>
  <si>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</si>
  <si>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</si>
  <si>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</si>
  <si>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</si>
  <si>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</si>
  <si>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</si>
  <si>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</si>
  <si>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</si>
  <si>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</si>
  <si>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</si>
  <si>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</si>
  <si>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</si>
  <si>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</si>
  <si>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</si>
  <si>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</si>
  <si>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</si>
  <si>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</si>
  <si>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</si>
  <si>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</si>
  <si>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</si>
  <si>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</si>
  <si>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</si>
  <si>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</si>
  <si>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</si>
  <si>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</si>
  <si>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</si>
  <si>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</si>
  <si>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</si>
  <si>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</si>
  <si>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</si>
  <si>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</si>
  <si>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</si>
  <si>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</si>
  <si>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</si>
  <si>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</si>
  <si>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</si>
  <si>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</si>
  <si>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</si>
  <si>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</si>
  <si>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</si>
  <si>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</si>
  <si>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</si>
  <si>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</si>
  <si>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</si>
  <si>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</si>
  <si>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</si>
  <si>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</si>
  <si>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</si>
  <si>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</si>
  <si>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</si>
  <si>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</si>
  <si>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</si>
  <si>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</si>
  <si>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</si>
  <si>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</si>
  <si>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</si>
  <si>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</si>
  <si>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</si>
  <si>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</si>
  <si>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</si>
  <si>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</si>
  <si>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</si>
  <si>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</si>
  <si>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</si>
  <si>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</si>
  <si>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</si>
  <si>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</si>
  <si>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</si>
  <si>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</si>
  <si>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</si>
  <si>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</si>
  <si>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</si>
  <si>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</si>
  <si>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</si>
  <si>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</si>
  <si>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</si>
  <si>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</si>
  <si>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</si>
  <si>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</si>
  <si>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</si>
  <si>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</si>
  <si>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</si>
  <si>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</si>
  <si>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</si>
  <si>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</si>
  <si>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</si>
  <si>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</si>
  <si>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</si>
  <si>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</si>
  <si>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</si>
  <si>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</si>
  <si>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</si>
  <si>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</si>
  <si>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</si>
  <si>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</si>
  <si>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</si>
  <si>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</si>
  <si>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</si>
  <si>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</si>
  <si>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</si>
  <si>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</si>
  <si>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</si>
  <si>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</si>
  <si>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</si>
  <si>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</si>
  <si>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</si>
  <si>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</si>
  <si>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</si>
  <si>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</si>
  <si>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</si>
  <si>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</si>
  <si>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</si>
  <si>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</si>
  <si>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</si>
  <si>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</si>
  <si>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</si>
  <si>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</si>
  <si>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</si>
  <si>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</si>
  <si>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</si>
  <si>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</si>
  <si>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</si>
  <si>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</si>
  <si>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</si>
  <si>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</si>
  <si>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</si>
  <si>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</si>
  <si>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</si>
  <si>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</si>
  <si>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</si>
  <si>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</si>
  <si>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</si>
  <si>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</si>
  <si>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</si>
  <si>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</si>
  <si>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</si>
  <si>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</si>
  <si>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</si>
  <si>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</si>
  <si>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</si>
  <si>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</si>
  <si>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</si>
  <si>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</si>
  <si>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</si>
  <si>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</si>
  <si>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</si>
  <si>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</si>
  <si>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</si>
  <si>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</si>
  <si>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</si>
  <si>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</si>
  <si>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</si>
  <si>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</si>
  <si>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</si>
  <si>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</si>
  <si>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</si>
  <si>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</si>
  <si>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</si>
  <si>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</si>
  <si>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</si>
  <si>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</si>
  <si>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</si>
  <si>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</si>
  <si>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</si>
  <si>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</si>
  <si>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</si>
  <si>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</si>
  <si>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</si>
  <si>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</si>
  <si>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</si>
  <si>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</si>
  <si>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</si>
  <si>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</si>
  <si>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</si>
  <si>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</si>
  <si>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</si>
  <si>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</si>
  <si>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</si>
  <si>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</si>
  <si>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</si>
  <si>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</si>
  <si>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</si>
  <si>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</si>
  <si>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</si>
  <si>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</si>
  <si>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</si>
  <si>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</si>
  <si>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</si>
  <si>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</si>
  <si>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</si>
  <si>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</si>
  <si>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</si>
  <si>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</si>
  <si>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</si>
  <si>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</si>
  <si>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</si>
  <si>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</si>
  <si>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</si>
  <si>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</si>
  <si>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</si>
  <si>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</si>
  <si>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</si>
  <si>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</si>
  <si>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</si>
  <si>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</si>
  <si>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</si>
  <si>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</si>
  <si>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</si>
  <si>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</si>
  <si>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</si>
  <si>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</si>
  <si>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</si>
  <si>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</si>
  <si>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</si>
  <si>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</si>
  <si>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</si>
  <si>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</si>
  <si>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</si>
  <si>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</si>
  <si>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</si>
  <si>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</si>
  <si>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</si>
  <si>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</si>
  <si>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</si>
  <si>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</si>
  <si>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</si>
  <si>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</si>
  <si>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</si>
  <si>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</si>
  <si>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</si>
  <si>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</si>
  <si>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</si>
  <si>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</si>
  <si>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</si>
  <si>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</si>
  <si>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</si>
  <si>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</si>
  <si>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</si>
  <si>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</si>
  <si>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</si>
  <si>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</si>
  <si>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</si>
  <si>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</si>
  <si>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</si>
  <si>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</si>
  <si>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</si>
  <si>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</si>
  <si>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</si>
  <si>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</si>
  <si>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</si>
  <si>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</si>
  <si>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</si>
  <si>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</si>
  <si>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</si>
  <si>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</si>
  <si>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</si>
  <si>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</si>
  <si>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</si>
  <si>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</si>
  <si>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</si>
  <si>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</si>
  <si>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</si>
  <si>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</si>
  <si>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</si>
  <si>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</si>
  <si>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</si>
  <si>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</si>
  <si>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</si>
  <si>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</si>
  <si>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</si>
  <si>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</si>
  <si>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</si>
  <si>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</si>
  <si>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</si>
  <si>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</si>
  <si>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</si>
  <si>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</si>
  <si>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</si>
  <si>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</si>
  <si>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</si>
  <si>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</si>
  <si>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</si>
  <si>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</si>
  <si>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</si>
  <si>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</si>
  <si>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</si>
  <si>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</si>
  <si>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</si>
  <si>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</si>
  <si>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</si>
  <si>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</si>
  <si>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</si>
  <si>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</si>
  <si>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</si>
  <si>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</si>
  <si>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</si>
  <si>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</si>
  <si>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</si>
  <si>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</si>
  <si>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</si>
  <si>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</si>
  <si>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</si>
  <si>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</si>
  <si>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</si>
  <si>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</si>
  <si>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</si>
  <si>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</si>
  <si>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</si>
  <si>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</si>
  <si>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</si>
  <si>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</si>
  <si>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</si>
  <si>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</si>
  <si>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</si>
  <si>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</si>
  <si>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</si>
  <si>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</si>
  <si>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</si>
  <si>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</si>
  <si>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</si>
  <si>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</si>
  <si>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</si>
  <si>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</si>
  <si>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</si>
  <si>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</si>
  <si>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</si>
  <si>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</si>
  <si>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</si>
  <si>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</si>
  <si>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</si>
  <si>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</si>
  <si>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</si>
  <si>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</si>
  <si>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</si>
  <si>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</si>
  <si>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</si>
  <si>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</si>
  <si>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</si>
  <si>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</si>
  <si>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</si>
  <si>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</si>
  <si>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</si>
  <si>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</si>
  <si>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</si>
  <si>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</si>
  <si>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</si>
  <si>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</si>
  <si>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</si>
  <si>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</si>
  <si>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</si>
  <si>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</si>
  <si>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</si>
  <si>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</si>
  <si>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</si>
  <si>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</si>
  <si>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</si>
  <si>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</si>
  <si>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</si>
  <si>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</si>
  <si>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</si>
  <si>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</si>
  <si>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</si>
  <si>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</si>
  <si>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</si>
  <si>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</si>
  <si>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Tab Musser</t>
  </si>
  <si>
    <t>717-898-5561</t>
  </si>
  <si>
    <t>tab_musser@hempfieldsd.org</t>
  </si>
  <si>
    <t>Ryan Landis</t>
  </si>
  <si>
    <t>717-898-5515</t>
  </si>
  <si>
    <t>ryan_landis@hempfieldsd.org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</si>
</sst>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18" activePane="bottomRight" state="frozen"/>
      <selection activeCell="B1" sqref="B1"/>
      <selection pane="topRight" activeCell="E1" sqref="E1"/>
      <selection pane="bottomLeft" activeCell="B9" sqref="B9"/>
      <selection pane="bottomRight" activeCell="G10" sqref="G10:M10"/>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49"/>
      <c r="F2" s="449"/>
      <c r="G2" s="449"/>
      <c r="H2" s="449"/>
      <c r="I2" s="449"/>
      <c r="J2" s="449"/>
      <c r="K2" s="449"/>
      <c r="L2" s="449"/>
      <c r="M2" s="449"/>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69" t="str">
        <f>" INTERSCHOLASTIC ATHLETIC OPPORTUNITIES DISCLOSURE FORM "&amp;M7</f>
        <v xml:space="preserve"> INTERSCHOLASTIC ATHLETIC OPPORTUNITIES DISCLOSURE FORM 24.2</v>
      </c>
      <c r="F4" s="470"/>
      <c r="G4" s="470"/>
      <c r="H4" s="470"/>
      <c r="I4" s="470"/>
      <c r="J4" s="470"/>
      <c r="K4" s="470"/>
      <c r="L4" s="470"/>
      <c r="M4" s="470"/>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1" t="s">
        <v>19064</v>
      </c>
      <c r="F5" s="472"/>
      <c r="G5" s="472"/>
      <c r="H5" s="472"/>
      <c r="I5" s="472"/>
      <c r="J5" s="472"/>
      <c r="K5" s="472"/>
      <c r="L5" s="472"/>
      <c r="M5" s="472"/>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3"/>
      <c r="F6" s="473"/>
      <c r="G6" s="473"/>
      <c r="H6" s="473"/>
      <c r="I6" s="473"/>
      <c r="J6" s="473"/>
      <c r="K6" s="473"/>
      <c r="L6" s="473"/>
      <c r="M6" s="473"/>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0" t="s">
        <v>2863</v>
      </c>
      <c r="F7" s="451"/>
      <c r="G7" s="451"/>
      <c r="H7" s="451"/>
      <c r="I7" s="451"/>
      <c r="J7" s="451"/>
      <c r="K7" s="451"/>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6" t="s">
        <v>2782</v>
      </c>
      <c r="F9" s="457"/>
      <c r="G9" s="457"/>
      <c r="H9" s="457"/>
      <c r="I9" s="457"/>
      <c r="J9" s="457"/>
      <c r="K9" s="457"/>
      <c r="L9" s="457"/>
      <c r="M9" s="457"/>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54" t="s">
        <v>17236</v>
      </c>
      <c r="H10" s="455"/>
      <c r="I10" s="455"/>
      <c r="J10" s="455"/>
      <c r="K10" s="455"/>
      <c r="L10" s="455"/>
      <c r="M10" s="455"/>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58"/>
      <c r="H11" s="459"/>
      <c r="I11" s="459"/>
      <c r="J11" s="459"/>
      <c r="K11" s="459"/>
      <c r="L11" s="459"/>
      <c r="M11" s="459"/>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82">
        <f>IF(ISERROR(VLOOKUP(G10,'PIMS LEA'!$B$1:$H$784,2,FALSE)),"",(VLOOKUP(G10,'PIMS LEA'!$B$1:$H$784,2,FALSE)))</f>
        <v>113363103</v>
      </c>
      <c r="H12" s="483"/>
      <c r="I12" s="483"/>
      <c r="J12" s="483"/>
      <c r="K12" s="483"/>
      <c r="L12" s="483"/>
      <c r="M12" s="48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5" t="s">
        <v>1264</v>
      </c>
      <c r="H14" s="486"/>
      <c r="I14" s="486"/>
      <c r="J14" s="486"/>
      <c r="K14" s="486"/>
      <c r="L14" s="486"/>
      <c r="M14" s="486"/>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58"/>
      <c r="H15" s="459"/>
      <c r="I15" s="459"/>
      <c r="J15" s="459"/>
      <c r="K15" s="459"/>
      <c r="L15" s="459"/>
      <c r="M15" s="459"/>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82" t="str">
        <f>IF(ISERROR(VLOOKUP(G12&amp;G14,'PIMS School'!$D$1:$J$1463,7,FALSE)),"",(VLOOKUP(G12&amp;G14,'PIMS School'!$D$1:$J$1463,7,FALSE)))</f>
        <v>7421</v>
      </c>
      <c r="H16" s="483"/>
      <c r="I16" s="483"/>
      <c r="J16" s="483"/>
      <c r="K16" s="483"/>
      <c r="L16" s="483"/>
      <c r="M16" s="48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88" t="s">
        <v>2862</v>
      </c>
      <c r="F18" s="489"/>
      <c r="G18" s="489"/>
      <c r="H18" s="489"/>
      <c r="I18" s="489"/>
      <c r="J18" s="489"/>
      <c r="K18" s="489"/>
      <c r="L18" s="489"/>
      <c r="M18" s="490"/>
      <c r="N18" s="27"/>
      <c r="O18" s="26"/>
      <c r="Q18"/>
      <c r="R18"/>
      <c r="S18"/>
      <c r="T18"/>
      <c r="U18"/>
      <c r="V18"/>
      <c r="W18"/>
      <c r="X18"/>
      <c r="Y18"/>
      <c r="Z18"/>
      <c r="AA18"/>
      <c r="AB18"/>
      <c r="AC18"/>
      <c r="AD18"/>
      <c r="AE18"/>
      <c r="AF18"/>
      <c r="AG18"/>
      <c r="AH18"/>
      <c r="AI18"/>
    </row>
    <row r="19" spans="3:35" s="25" customFormat="1" ht="10.9" customHeight="1" x14ac:dyDescent="0.25">
      <c r="C19" s="17"/>
      <c r="D19" s="16"/>
      <c r="E19" s="491"/>
      <c r="F19" s="492"/>
      <c r="G19" s="492"/>
      <c r="H19" s="492"/>
      <c r="I19" s="492"/>
      <c r="J19" s="492"/>
      <c r="K19" s="492"/>
      <c r="L19" s="492"/>
      <c r="M19" s="493"/>
      <c r="N19" s="27"/>
      <c r="O19" s="26"/>
      <c r="Q19"/>
      <c r="R19"/>
      <c r="S19"/>
      <c r="T19"/>
      <c r="U19"/>
      <c r="V19"/>
      <c r="W19"/>
      <c r="X19"/>
      <c r="Y19"/>
      <c r="Z19"/>
      <c r="AA19"/>
      <c r="AB19"/>
      <c r="AC19"/>
      <c r="AD19"/>
      <c r="AE19"/>
      <c r="AF19"/>
      <c r="AG19"/>
      <c r="AH19"/>
      <c r="AI19"/>
    </row>
    <row r="20" spans="3:35" s="25" customFormat="1" ht="21.6" customHeight="1" x14ac:dyDescent="0.25">
      <c r="C20" s="17"/>
      <c r="D20" s="16"/>
      <c r="E20" s="460"/>
      <c r="F20" s="269"/>
      <c r="G20" s="267"/>
      <c r="H20" s="452" t="s">
        <v>2860</v>
      </c>
      <c r="I20" s="453"/>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1"/>
      <c r="F21" s="270"/>
      <c r="G21" s="268"/>
      <c r="H21" s="474" t="s">
        <v>2855</v>
      </c>
      <c r="I21" s="475"/>
      <c r="J21" s="242">
        <f>IF(ISERROR(VLOOKUP($G$12&amp;$G$16,'Enrollment Report'!$A$3:$N$2989,3,FALSE)),0,(VLOOKUP($G$12&amp;$G$16,'Enrollment Report'!$A$3:$N$2989,3,FALSE)))</f>
        <v>130</v>
      </c>
      <c r="K21" s="242">
        <f>IF(ISERROR(VLOOKUP($G$12&amp;$G$16,'Enrollment Report'!$A$3:$N$2989,2,FALSE)),0,(VLOOKUP($G$12&amp;$G$16,'Enrollment Report'!$A$3:$N$2989,2,FALSE)))</f>
        <v>119</v>
      </c>
      <c r="L21" s="259">
        <f t="shared" ref="L21:L26" si="0">J21+K21</f>
        <v>249</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1"/>
      <c r="F22" s="270"/>
      <c r="G22" s="268"/>
      <c r="H22" s="494" t="s">
        <v>2856</v>
      </c>
      <c r="I22" s="495"/>
      <c r="J22" s="242">
        <f>IF(ISERROR(VLOOKUP($G$12&amp;$G$16,'Enrollment Report'!$A$3:$N$2989,5,FALSE)),0,(VLOOKUP($G$12&amp;$G$16,'Enrollment Report'!$A$3:$N$2989,5,FALSE)))</f>
        <v>137</v>
      </c>
      <c r="K22" s="242">
        <f>IF(ISERROR(VLOOKUP($G$12&amp;$G$16,'Enrollment Report'!$A$3:$N$2989,4,FALSE)),0,(VLOOKUP($G$12&amp;$G$16,'Enrollment Report'!$A$3:$N$2989,4,FALSE)))</f>
        <v>126</v>
      </c>
      <c r="L22" s="259">
        <f t="shared" si="0"/>
        <v>263</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1"/>
      <c r="F23" s="270"/>
      <c r="G23" s="268"/>
      <c r="H23" s="474" t="s">
        <v>2857</v>
      </c>
      <c r="I23" s="475"/>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1"/>
      <c r="F24" s="270"/>
      <c r="G24" s="268"/>
      <c r="H24" s="474" t="s">
        <v>2858</v>
      </c>
      <c r="I24" s="475"/>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1"/>
      <c r="F25" s="270"/>
      <c r="G25" s="268"/>
      <c r="H25" s="494" t="s">
        <v>2861</v>
      </c>
      <c r="I25" s="495"/>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1"/>
      <c r="F26" s="270"/>
      <c r="G26" s="268"/>
      <c r="H26" s="474" t="s">
        <v>2859</v>
      </c>
      <c r="I26" s="475"/>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2"/>
      <c r="F27" s="270"/>
      <c r="G27" s="268"/>
      <c r="H27" s="496" t="s">
        <v>2415</v>
      </c>
      <c r="I27" s="497"/>
      <c r="J27" s="259">
        <f>SUM(J21:J26)</f>
        <v>267</v>
      </c>
      <c r="K27" s="259">
        <f>SUM(K21:K26)</f>
        <v>245</v>
      </c>
      <c r="L27" s="259">
        <f>SUM(L21:L26)</f>
        <v>512</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6" t="s">
        <v>2417</v>
      </c>
      <c r="F29" s="457"/>
      <c r="G29" s="457"/>
      <c r="H29" s="457"/>
      <c r="I29" s="457"/>
      <c r="J29" s="457"/>
      <c r="K29" s="457"/>
      <c r="L29" s="457"/>
      <c r="M29" s="457"/>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4" t="s">
        <v>19069</v>
      </c>
      <c r="H30" s="479"/>
      <c r="I30" s="479"/>
      <c r="J30" s="479"/>
      <c r="K30" s="479"/>
      <c r="L30" s="479"/>
      <c r="M30" s="47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6" t="s">
        <v>19070</v>
      </c>
      <c r="H31" s="477"/>
      <c r="I31" s="477"/>
      <c r="J31" s="477"/>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87" t="s">
        <v>19071</v>
      </c>
      <c r="H32" s="479"/>
      <c r="I32" s="479"/>
      <c r="J32" s="479"/>
      <c r="K32" s="479"/>
      <c r="L32" s="479"/>
      <c r="M32" s="47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4" t="s">
        <v>19072</v>
      </c>
      <c r="H34" s="479"/>
      <c r="I34" s="479"/>
      <c r="J34" s="479"/>
      <c r="K34" s="479"/>
      <c r="L34" s="479"/>
      <c r="M34" s="47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6" t="s">
        <v>19073</v>
      </c>
      <c r="H35" s="477"/>
      <c r="I35" s="477"/>
      <c r="J35" s="477"/>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78" t="s">
        <v>19074</v>
      </c>
      <c r="H36" s="479"/>
      <c r="I36" s="479"/>
      <c r="J36" s="479"/>
      <c r="K36" s="479"/>
      <c r="L36" s="47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6" t="s">
        <v>2778</v>
      </c>
      <c r="F38" s="457"/>
      <c r="G38" s="457"/>
      <c r="H38" s="457"/>
      <c r="I38" s="457"/>
      <c r="J38" s="457"/>
      <c r="K38" s="457"/>
      <c r="L38" s="457"/>
      <c r="M38" s="457"/>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1" t="s">
        <v>2780</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67" t="s">
        <v>2847</v>
      </c>
      <c r="F40" s="468"/>
      <c r="G40" s="468"/>
      <c r="H40" s="468"/>
      <c r="I40" s="468"/>
      <c r="J40" s="468"/>
      <c r="K40" s="468"/>
      <c r="L40" s="468"/>
      <c r="M40" s="468"/>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6"/>
      <c r="F42" s="466"/>
      <c r="G42" s="466"/>
      <c r="H42" s="466"/>
      <c r="I42" s="466"/>
      <c r="J42" s="466"/>
      <c r="K42" s="466"/>
      <c r="L42" s="466"/>
      <c r="M42" s="466"/>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3" t="s">
        <v>10078</v>
      </c>
      <c r="H4994" s="464"/>
      <c r="I4994" s="465"/>
      <c r="K4994" s="277"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Centerville MS</v>
      </c>
      <c r="I4997" s="442" t="str">
        <f>IF(ISERROR(VLOOKUP($G$12&amp;$G4997,'PIMS School'!$C$1:$R$1467,8,FALSE)),"",(VLOOKUP($G$12&amp;$G4997,'PIMS School'!$C$1:$R$1467,8,FALSE)))</f>
        <v>5055</v>
      </c>
      <c r="J4997" s="49" t="s">
        <v>2767</v>
      </c>
      <c r="K4997" s="16" t="s">
        <v>2780</v>
      </c>
    </row>
    <row r="4998" spans="4:11" ht="18" hidden="1" customHeight="1" x14ac:dyDescent="0.25">
      <c r="G4998" s="18">
        <v>2</v>
      </c>
      <c r="H4998" t="str">
        <f>IF(ISERROR(VLOOKUP($G$12&amp;$G4998,'PIMS School'!$C$1:$R$1467,7,FALSE)),"",(VLOOKUP($G$12&amp;$G4998,'PIMS School'!$C$1:$R$1467,7,FALSE)))</f>
        <v>Hempfield SHS</v>
      </c>
      <c r="I4998" s="54" t="str">
        <f>IF(ISERROR(VLOOKUP($G$12&amp;$G4998,'PIMS School'!$C$1:$R$1467,8,FALSE)),"",(VLOOKUP($G$12&amp;$G4998,'PIMS School'!$C$1:$R$1467,8,FALSE)))</f>
        <v>2578</v>
      </c>
      <c r="K4998" s="144" t="s">
        <v>2781</v>
      </c>
    </row>
    <row r="4999" spans="4:11" ht="18" hidden="1" customHeight="1" x14ac:dyDescent="0.25">
      <c r="G4999" s="18">
        <v>3</v>
      </c>
      <c r="H4999" t="str">
        <f>IF(ISERROR(VLOOKUP($G$12&amp;$G4999,'PIMS School'!$C$1:$R$1467,7,FALSE)),"",(VLOOKUP($G$12&amp;$G4999,'PIMS School'!$C$1:$R$1467,7,FALSE)))</f>
        <v>Landisville MS</v>
      </c>
      <c r="I4999" s="54" t="str">
        <f>IF(ISERROR(VLOOKUP($G$12&amp;$G4999,'PIMS School'!$C$1:$R$1467,8,FALSE)),"",(VLOOKUP($G$12&amp;$G4999,'PIMS School'!$C$1:$R$1467,8,FALSE)))</f>
        <v>7421</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83" activePane="bottomRight" state="frozen"/>
      <selection pane="topRight" activeCell="K1" sqref="K1"/>
      <selection pane="bottomLeft" activeCell="A14" sqref="A14"/>
      <selection pane="bottomRight" activeCell="L176" sqref="L176"/>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49"/>
      <c r="F2" s="449"/>
      <c r="G2" s="449"/>
      <c r="H2" s="449"/>
      <c r="I2" s="449"/>
      <c r="J2" s="449"/>
      <c r="K2" s="449"/>
      <c r="L2" s="449"/>
      <c r="M2" s="449"/>
      <c r="N2" s="449"/>
      <c r="O2" s="449"/>
      <c r="P2" s="449"/>
      <c r="Q2" s="20"/>
      <c r="R2" s="20"/>
      <c r="S2" s="20"/>
      <c r="T2" s="20"/>
      <c r="U2" s="20"/>
      <c r="V2" s="20"/>
      <c r="W2" s="20"/>
      <c r="X2" s="20"/>
      <c r="Y2" s="20"/>
      <c r="Z2" s="20"/>
      <c r="AA2" s="20"/>
      <c r="AB2" s="20"/>
      <c r="AC2" s="20"/>
      <c r="AD2" s="20"/>
      <c r="AE2" s="20"/>
      <c r="AF2" s="449"/>
      <c r="AG2" s="449"/>
      <c r="AH2" s="449"/>
      <c r="AI2" s="449"/>
      <c r="AJ2" s="449"/>
      <c r="AK2" s="449"/>
      <c r="AL2" s="449"/>
      <c r="AM2" s="449"/>
      <c r="AN2" s="449"/>
      <c r="AO2" s="449"/>
      <c r="AP2" s="449"/>
      <c r="AQ2" s="449"/>
      <c r="AR2" s="526"/>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7"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R4" s="24"/>
      <c r="BW4"/>
      <c r="BX4"/>
      <c r="BY4"/>
      <c r="BZ4"/>
      <c r="CA4"/>
      <c r="CB4"/>
      <c r="CC4"/>
      <c r="CD4"/>
      <c r="CE4"/>
      <c r="CF4"/>
      <c r="CG4"/>
      <c r="CH4"/>
      <c r="CI4"/>
      <c r="CJ4"/>
      <c r="CK4"/>
      <c r="CL4"/>
      <c r="CM4"/>
      <c r="CN4"/>
      <c r="CO4"/>
      <c r="CP4"/>
    </row>
    <row r="5" spans="1:114" ht="20.45" customHeight="1" x14ac:dyDescent="0.25">
      <c r="A5"/>
      <c r="B5" s="17"/>
      <c r="C5" s="16"/>
      <c r="D5" s="210"/>
      <c r="E5" s="472" t="str">
        <f>'Page 1 - General Information'!E5</f>
        <v>2023-2024 School Year</v>
      </c>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Landisville MS - 7421</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Hempfield SD - 113363103</v>
      </c>
      <c r="AJ7" s="221"/>
      <c r="AK7" s="101"/>
      <c r="AL7" s="101"/>
      <c r="AM7" s="101"/>
      <c r="AN7" s="101"/>
      <c r="AO7" s="101"/>
      <c r="AP7" s="102"/>
      <c r="AQ7" s="16"/>
      <c r="AR7" s="24"/>
    </row>
    <row r="8" spans="1:114" customFormat="1" ht="4.9000000000000004" customHeight="1" x14ac:dyDescent="0.25">
      <c r="B8" s="17"/>
      <c r="C8" s="16"/>
      <c r="D8" s="248"/>
      <c r="E8" s="525"/>
      <c r="F8" s="525"/>
      <c r="G8" s="525"/>
      <c r="H8" s="525"/>
      <c r="I8" s="525"/>
      <c r="J8" s="525"/>
      <c r="K8" s="525"/>
      <c r="L8" s="525"/>
      <c r="M8" s="50"/>
      <c r="AP8" s="55"/>
      <c r="AQ8" s="54"/>
      <c r="AR8" s="24"/>
    </row>
    <row r="9" spans="1:114" ht="20.45" customHeight="1" x14ac:dyDescent="0.25">
      <c r="A9"/>
      <c r="B9" s="17"/>
      <c r="C9" s="16"/>
      <c r="D9" s="210"/>
      <c r="E9" s="505" t="s">
        <v>9</v>
      </c>
      <c r="F9" s="505"/>
      <c r="G9" s="505"/>
      <c r="H9" s="505"/>
      <c r="I9" s="505"/>
      <c r="J9" s="507"/>
      <c r="K9" s="505"/>
      <c r="L9" s="505"/>
      <c r="M9" s="505"/>
      <c r="N9" s="505"/>
      <c r="O9" s="505"/>
      <c r="P9" s="505"/>
      <c r="Q9" s="505"/>
      <c r="R9" s="505"/>
      <c r="S9" s="505"/>
      <c r="T9" s="505"/>
      <c r="U9" s="505"/>
      <c r="V9" s="505"/>
      <c r="W9" s="505"/>
      <c r="X9" s="505"/>
      <c r="Y9" s="505"/>
      <c r="Z9" s="505"/>
      <c r="AA9" s="505"/>
      <c r="AB9" s="505"/>
      <c r="AC9" s="505"/>
      <c r="AD9" s="505"/>
      <c r="AE9" s="505"/>
      <c r="AF9" s="506"/>
      <c r="AG9" s="105"/>
      <c r="AH9" s="504" t="s">
        <v>11</v>
      </c>
      <c r="AI9" s="505"/>
      <c r="AJ9" s="505"/>
      <c r="AK9" s="505"/>
      <c r="AL9" s="505"/>
      <c r="AM9" s="505"/>
      <c r="AN9" s="505"/>
      <c r="AO9" s="505"/>
      <c r="AP9" s="506"/>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8" t="s">
        <v>2805</v>
      </c>
      <c r="F10" s="8"/>
      <c r="G10" s="501" t="s">
        <v>2801</v>
      </c>
      <c r="H10" s="126"/>
      <c r="I10" s="501" t="s">
        <v>2806</v>
      </c>
      <c r="J10" s="126"/>
      <c r="K10" s="514" t="s">
        <v>2850</v>
      </c>
      <c r="L10" s="515"/>
      <c r="M10" s="516"/>
      <c r="N10" s="117"/>
      <c r="O10" s="514" t="s">
        <v>2772</v>
      </c>
      <c r="P10" s="515"/>
      <c r="Q10" s="516"/>
      <c r="R10" s="100"/>
      <c r="S10" s="508" t="s">
        <v>10045</v>
      </c>
      <c r="T10" s="509"/>
      <c r="U10" s="509"/>
      <c r="V10" s="510"/>
      <c r="W10" s="100"/>
      <c r="X10" s="514" t="s">
        <v>2768</v>
      </c>
      <c r="Y10" s="515"/>
      <c r="Z10" s="515"/>
      <c r="AA10" s="516"/>
      <c r="AB10" s="100"/>
      <c r="AC10" s="514" t="s">
        <v>2769</v>
      </c>
      <c r="AD10" s="515"/>
      <c r="AE10" s="515"/>
      <c r="AF10" s="516"/>
      <c r="AG10" s="3"/>
      <c r="AH10" s="518" t="s">
        <v>10274</v>
      </c>
      <c r="AI10" s="518"/>
      <c r="AJ10" s="518"/>
      <c r="AK10" s="522"/>
      <c r="AL10" s="11"/>
      <c r="AM10" s="520" t="s">
        <v>13</v>
      </c>
      <c r="AN10" s="521"/>
      <c r="AO10" s="521"/>
      <c r="AP10" s="521"/>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499"/>
      <c r="F11" s="99"/>
      <c r="G11" s="502"/>
      <c r="H11" s="171"/>
      <c r="I11" s="502"/>
      <c r="J11" s="171"/>
      <c r="K11" s="517"/>
      <c r="L11" s="518"/>
      <c r="M11" s="519"/>
      <c r="N11" s="99"/>
      <c r="O11" s="517"/>
      <c r="P11" s="518"/>
      <c r="Q11" s="519"/>
      <c r="R11" s="100"/>
      <c r="S11" s="511"/>
      <c r="T11" s="512"/>
      <c r="U11" s="512"/>
      <c r="V11" s="513"/>
      <c r="W11" s="100"/>
      <c r="X11" s="517"/>
      <c r="Y11" s="518"/>
      <c r="Z11" s="518"/>
      <c r="AA11" s="519"/>
      <c r="AB11" s="161"/>
      <c r="AC11" s="517"/>
      <c r="AD11" s="518"/>
      <c r="AE11" s="518"/>
      <c r="AF11" s="519"/>
      <c r="AG11" s="3"/>
      <c r="AH11" s="523" t="s">
        <v>2770</v>
      </c>
      <c r="AI11" s="524"/>
      <c r="AJ11" s="523" t="s">
        <v>2771</v>
      </c>
      <c r="AK11" s="524"/>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0"/>
      <c r="F12" s="9"/>
      <c r="G12" s="503"/>
      <c r="H12" s="10"/>
      <c r="I12" s="503"/>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v>9</v>
      </c>
      <c r="L63" s="169"/>
      <c r="M63" s="13">
        <f t="shared" si="0"/>
        <v>9</v>
      </c>
      <c r="N63" s="2"/>
      <c r="O63" s="63"/>
      <c r="P63" s="63" t="s">
        <v>2784</v>
      </c>
      <c r="Q63" s="63"/>
      <c r="R63" s="2"/>
      <c r="S63" s="260"/>
      <c r="T63" s="260"/>
      <c r="U63" s="260"/>
      <c r="V63" s="260"/>
      <c r="W63" s="2"/>
      <c r="X63" s="63"/>
      <c r="Y63" s="63">
        <v>14</v>
      </c>
      <c r="Z63" s="63"/>
      <c r="AA63" s="131">
        <f t="shared" si="1"/>
        <v>14</v>
      </c>
      <c r="AB63" s="2"/>
      <c r="AC63" s="249"/>
      <c r="AD63" s="249">
        <v>14</v>
      </c>
      <c r="AE63" s="249"/>
      <c r="AF63" s="131">
        <f t="shared" si="2"/>
        <v>14</v>
      </c>
      <c r="AG63" s="3"/>
      <c r="AH63" s="280"/>
      <c r="AI63" s="293"/>
      <c r="AJ63" s="281"/>
      <c r="AK63" s="294">
        <v>1</v>
      </c>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v>5</v>
      </c>
      <c r="L65" s="169"/>
      <c r="M65" s="13">
        <f t="shared" si="0"/>
        <v>5</v>
      </c>
      <c r="N65" s="2"/>
      <c r="O65" s="63" t="s">
        <v>2784</v>
      </c>
      <c r="P65" s="63"/>
      <c r="Q65" s="63"/>
      <c r="R65" s="2"/>
      <c r="S65" s="260"/>
      <c r="T65" s="260"/>
      <c r="U65" s="260"/>
      <c r="V65" s="260"/>
      <c r="W65" s="2"/>
      <c r="X65" s="63">
        <v>6</v>
      </c>
      <c r="Y65" s="63"/>
      <c r="Z65" s="63"/>
      <c r="AA65" s="131">
        <f t="shared" si="1"/>
        <v>6</v>
      </c>
      <c r="AB65" s="2"/>
      <c r="AC65" s="249">
        <v>6</v>
      </c>
      <c r="AD65" s="249"/>
      <c r="AE65" s="249"/>
      <c r="AF65" s="131">
        <f t="shared" si="2"/>
        <v>6</v>
      </c>
      <c r="AG65" s="3"/>
      <c r="AH65" s="280"/>
      <c r="AI65" s="293"/>
      <c r="AJ65" s="281"/>
      <c r="AK65" s="294">
        <v>1</v>
      </c>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v>6</v>
      </c>
      <c r="L66" s="168"/>
      <c r="M66" s="13">
        <f t="shared" si="0"/>
        <v>6</v>
      </c>
      <c r="N66" s="2"/>
      <c r="O66" s="62" t="s">
        <v>2784</v>
      </c>
      <c r="P66" s="62"/>
      <c r="Q66" s="62"/>
      <c r="R66" s="2"/>
      <c r="S66" s="62"/>
      <c r="T66" s="62"/>
      <c r="U66" s="62"/>
      <c r="V66" s="62"/>
      <c r="W66" s="2"/>
      <c r="X66" s="62">
        <v>7</v>
      </c>
      <c r="Y66" s="95"/>
      <c r="Z66" s="95"/>
      <c r="AA66" s="131">
        <f t="shared" si="1"/>
        <v>7</v>
      </c>
      <c r="AB66" s="2"/>
      <c r="AC66" s="95">
        <v>7</v>
      </c>
      <c r="AD66" s="95"/>
      <c r="AE66" s="95"/>
      <c r="AF66" s="131">
        <f t="shared" si="2"/>
        <v>7</v>
      </c>
      <c r="AG66" s="3"/>
      <c r="AH66" s="278"/>
      <c r="AI66" s="95"/>
      <c r="AJ66" s="279"/>
      <c r="AK66" s="62">
        <v>1</v>
      </c>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v>5</v>
      </c>
      <c r="L70" s="168"/>
      <c r="M70" s="13">
        <f t="shared" si="0"/>
        <v>5</v>
      </c>
      <c r="N70" s="2"/>
      <c r="O70" s="62" t="s">
        <v>2784</v>
      </c>
      <c r="P70" s="62"/>
      <c r="Q70" s="62"/>
      <c r="R70" s="2"/>
      <c r="S70" s="62"/>
      <c r="T70" s="62"/>
      <c r="U70" s="62"/>
      <c r="V70" s="62"/>
      <c r="W70" s="2"/>
      <c r="X70" s="62">
        <v>14</v>
      </c>
      <c r="Y70" s="95"/>
      <c r="Z70" s="95"/>
      <c r="AA70" s="131">
        <f t="shared" si="1"/>
        <v>14</v>
      </c>
      <c r="AB70" s="2"/>
      <c r="AC70" s="95">
        <v>14</v>
      </c>
      <c r="AD70" s="95"/>
      <c r="AE70" s="95"/>
      <c r="AF70" s="131">
        <f t="shared" si="2"/>
        <v>14</v>
      </c>
      <c r="AG70" s="3"/>
      <c r="AH70" s="278"/>
      <c r="AI70" s="95"/>
      <c r="AJ70" s="279"/>
      <c r="AK70" s="62">
        <v>1</v>
      </c>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v>24</v>
      </c>
      <c r="L74" s="168"/>
      <c r="M74" s="13">
        <f t="shared" si="0"/>
        <v>24</v>
      </c>
      <c r="N74" s="2"/>
      <c r="O74" s="62"/>
      <c r="P74" s="62"/>
      <c r="Q74" s="62" t="s">
        <v>2784</v>
      </c>
      <c r="R74" s="2"/>
      <c r="S74" s="62"/>
      <c r="T74" s="62"/>
      <c r="U74" s="62"/>
      <c r="V74" s="62"/>
      <c r="W74" s="2"/>
      <c r="X74" s="62"/>
      <c r="Y74" s="95"/>
      <c r="Z74" s="95">
        <v>6</v>
      </c>
      <c r="AA74" s="131">
        <f t="shared" si="1"/>
        <v>6</v>
      </c>
      <c r="AB74" s="2"/>
      <c r="AC74" s="95"/>
      <c r="AD74" s="95"/>
      <c r="AE74" s="95">
        <v>6</v>
      </c>
      <c r="AF74" s="131">
        <f t="shared" si="2"/>
        <v>6</v>
      </c>
      <c r="AG74" s="3"/>
      <c r="AH74" s="278"/>
      <c r="AI74" s="95"/>
      <c r="AJ74" s="279"/>
      <c r="AK74" s="62">
        <v>1</v>
      </c>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v>12</v>
      </c>
      <c r="L77" s="169"/>
      <c r="M77" s="13">
        <f t="shared" si="0"/>
        <v>12</v>
      </c>
      <c r="N77" s="2"/>
      <c r="O77" s="63"/>
      <c r="P77" s="63" t="s">
        <v>2784</v>
      </c>
      <c r="Q77" s="63"/>
      <c r="R77" s="2"/>
      <c r="S77" s="260"/>
      <c r="T77" s="260"/>
      <c r="U77" s="260"/>
      <c r="V77" s="260"/>
      <c r="W77" s="2"/>
      <c r="X77" s="63"/>
      <c r="Y77" s="63">
        <v>6</v>
      </c>
      <c r="Z77" s="63"/>
      <c r="AA77" s="131">
        <f t="shared" si="1"/>
        <v>6</v>
      </c>
      <c r="AB77" s="2"/>
      <c r="AC77" s="249"/>
      <c r="AD77" s="249">
        <v>6</v>
      </c>
      <c r="AE77" s="249"/>
      <c r="AF77" s="131">
        <f t="shared" si="2"/>
        <v>6</v>
      </c>
      <c r="AG77" s="3"/>
      <c r="AH77" s="280"/>
      <c r="AI77" s="293"/>
      <c r="AJ77" s="281"/>
      <c r="AK77" s="294">
        <v>1</v>
      </c>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v>6</v>
      </c>
      <c r="L79" s="169"/>
      <c r="M79" s="13">
        <f t="shared" ref="M79:M142" si="3">SUM(K79:L79)</f>
        <v>6</v>
      </c>
      <c r="N79" s="2"/>
      <c r="O79" s="63"/>
      <c r="P79" s="63" t="s">
        <v>2784</v>
      </c>
      <c r="Q79" s="63"/>
      <c r="R79" s="2"/>
      <c r="S79" s="260"/>
      <c r="T79" s="260"/>
      <c r="U79" s="260"/>
      <c r="V79" s="260"/>
      <c r="W79" s="2"/>
      <c r="X79" s="63"/>
      <c r="Y79" s="63">
        <v>14</v>
      </c>
      <c r="Z79" s="63"/>
      <c r="AA79" s="131">
        <f t="shared" ref="AA79:AA98" si="4">SUM(X79:Z79)</f>
        <v>14</v>
      </c>
      <c r="AB79" s="2"/>
      <c r="AC79" s="249"/>
      <c r="AD79" s="249">
        <v>14</v>
      </c>
      <c r="AE79" s="249"/>
      <c r="AF79" s="131">
        <f t="shared" ref="AF79:AF98" si="5">SUM(AC79:AE79)</f>
        <v>14</v>
      </c>
      <c r="AG79" s="3"/>
      <c r="AH79" s="280"/>
      <c r="AI79" s="293"/>
      <c r="AJ79" s="281"/>
      <c r="AK79" s="294">
        <v>1</v>
      </c>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v>2</v>
      </c>
      <c r="L81" s="169"/>
      <c r="M81" s="13">
        <f t="shared" si="3"/>
        <v>2</v>
      </c>
      <c r="N81" s="2"/>
      <c r="O81" s="63" t="s">
        <v>2784</v>
      </c>
      <c r="P81" s="63"/>
      <c r="Q81" s="63"/>
      <c r="R81" s="2"/>
      <c r="S81" s="260"/>
      <c r="T81" s="260"/>
      <c r="U81" s="260"/>
      <c r="V81" s="260"/>
      <c r="W81" s="2"/>
      <c r="X81" s="63">
        <v>6</v>
      </c>
      <c r="Y81" s="63"/>
      <c r="Z81" s="63"/>
      <c r="AA81" s="131">
        <f t="shared" si="4"/>
        <v>6</v>
      </c>
      <c r="AB81" s="2"/>
      <c r="AC81" s="249">
        <v>6</v>
      </c>
      <c r="AD81" s="249"/>
      <c r="AE81" s="249"/>
      <c r="AF81" s="131">
        <f t="shared" si="5"/>
        <v>6</v>
      </c>
      <c r="AG81" s="3"/>
      <c r="AH81" s="280"/>
      <c r="AI81" s="293"/>
      <c r="AJ81" s="281"/>
      <c r="AK81" s="294">
        <v>1</v>
      </c>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v>14</v>
      </c>
      <c r="L86" s="168"/>
      <c r="M86" s="13">
        <f t="shared" si="3"/>
        <v>14</v>
      </c>
      <c r="N86" s="2"/>
      <c r="O86" s="62" t="s">
        <v>2784</v>
      </c>
      <c r="P86" s="62"/>
      <c r="Q86" s="62"/>
      <c r="R86" s="2"/>
      <c r="S86" s="62"/>
      <c r="T86" s="62"/>
      <c r="U86" s="62"/>
      <c r="V86" s="62"/>
      <c r="W86" s="2"/>
      <c r="X86" s="62">
        <v>14</v>
      </c>
      <c r="Y86" s="95"/>
      <c r="Z86" s="95"/>
      <c r="AA86" s="131">
        <f t="shared" si="4"/>
        <v>14</v>
      </c>
      <c r="AB86" s="2"/>
      <c r="AC86" s="95">
        <v>14</v>
      </c>
      <c r="AD86" s="95"/>
      <c r="AE86" s="95"/>
      <c r="AF86" s="131">
        <f t="shared" si="5"/>
        <v>14</v>
      </c>
      <c r="AG86" s="3"/>
      <c r="AH86" s="278"/>
      <c r="AI86" s="95"/>
      <c r="AJ86" s="279"/>
      <c r="AK86" s="62">
        <v>1</v>
      </c>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v>18</v>
      </c>
      <c r="L90" s="168"/>
      <c r="M90" s="13">
        <f t="shared" si="3"/>
        <v>18</v>
      </c>
      <c r="N90" s="2"/>
      <c r="O90" s="62"/>
      <c r="P90" s="62"/>
      <c r="Q90" s="62" t="s">
        <v>2784</v>
      </c>
      <c r="R90" s="2"/>
      <c r="S90" s="62"/>
      <c r="T90" s="62"/>
      <c r="U90" s="62"/>
      <c r="V90" s="62"/>
      <c r="W90" s="2"/>
      <c r="X90" s="62"/>
      <c r="Y90" s="95"/>
      <c r="Z90" s="95">
        <v>6</v>
      </c>
      <c r="AA90" s="131">
        <f t="shared" si="4"/>
        <v>6</v>
      </c>
      <c r="AB90" s="2"/>
      <c r="AC90" s="95"/>
      <c r="AD90" s="95"/>
      <c r="AE90" s="95">
        <v>6</v>
      </c>
      <c r="AF90" s="131">
        <f t="shared" si="5"/>
        <v>6</v>
      </c>
      <c r="AG90" s="3"/>
      <c r="AH90" s="278"/>
      <c r="AI90" s="95"/>
      <c r="AJ90" s="279"/>
      <c r="AK90" s="62">
        <v>1</v>
      </c>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v>10</v>
      </c>
      <c r="L93" s="169"/>
      <c r="M93" s="13">
        <f t="shared" si="3"/>
        <v>10</v>
      </c>
      <c r="N93" s="2"/>
      <c r="O93" s="63"/>
      <c r="P93" s="63" t="s">
        <v>2784</v>
      </c>
      <c r="Q93" s="63"/>
      <c r="R93" s="2"/>
      <c r="S93" s="260"/>
      <c r="T93" s="260"/>
      <c r="U93" s="260"/>
      <c r="V93" s="260"/>
      <c r="W93" s="2"/>
      <c r="X93" s="63"/>
      <c r="Y93" s="63">
        <v>6</v>
      </c>
      <c r="Z93" s="63"/>
      <c r="AA93" s="131">
        <f t="shared" si="4"/>
        <v>6</v>
      </c>
      <c r="AB93" s="2"/>
      <c r="AC93" s="249"/>
      <c r="AD93" s="249">
        <v>6</v>
      </c>
      <c r="AE93" s="249"/>
      <c r="AF93" s="131">
        <f t="shared" si="5"/>
        <v>6</v>
      </c>
      <c r="AG93" s="3"/>
      <c r="AH93" s="280"/>
      <c r="AI93" s="293"/>
      <c r="AJ93" s="281"/>
      <c r="AK93" s="294">
        <v>1</v>
      </c>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v>5</v>
      </c>
      <c r="M145" s="13">
        <f t="shared" si="8"/>
        <v>5</v>
      </c>
      <c r="N145" s="2"/>
      <c r="O145" s="63"/>
      <c r="P145" s="63" t="s">
        <v>2784</v>
      </c>
      <c r="Q145" s="63"/>
      <c r="R145" s="2"/>
      <c r="S145" s="260"/>
      <c r="T145" s="260"/>
      <c r="U145" s="260"/>
      <c r="V145" s="260"/>
      <c r="W145" s="2"/>
      <c r="X145" s="63"/>
      <c r="Y145" s="63">
        <v>14</v>
      </c>
      <c r="Z145" s="63"/>
      <c r="AA145" s="131">
        <f t="shared" si="6"/>
        <v>14</v>
      </c>
      <c r="AB145" s="2"/>
      <c r="AC145" s="249"/>
      <c r="AD145" s="249">
        <v>14</v>
      </c>
      <c r="AE145" s="249"/>
      <c r="AF145" s="131">
        <f t="shared" si="7"/>
        <v>14</v>
      </c>
      <c r="AG145" s="3"/>
      <c r="AH145" s="280"/>
      <c r="AI145" s="293"/>
      <c r="AJ145" s="281"/>
      <c r="AK145" s="294">
        <v>1</v>
      </c>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t="s">
        <v>2853</v>
      </c>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v>3</v>
      </c>
      <c r="M148" s="13">
        <f t="shared" si="8"/>
        <v>3</v>
      </c>
      <c r="N148" s="2"/>
      <c r="O148" s="62" t="s">
        <v>2784</v>
      </c>
      <c r="P148" s="62"/>
      <c r="Q148" s="62"/>
      <c r="R148" s="2"/>
      <c r="S148" s="62"/>
      <c r="T148" s="62"/>
      <c r="U148" s="62"/>
      <c r="V148" s="62"/>
      <c r="W148" s="2"/>
      <c r="X148" s="62">
        <v>6</v>
      </c>
      <c r="Y148" s="95"/>
      <c r="Z148" s="95"/>
      <c r="AA148" s="131">
        <f t="shared" si="6"/>
        <v>6</v>
      </c>
      <c r="AB148" s="2"/>
      <c r="AC148" s="95">
        <v>6</v>
      </c>
      <c r="AD148" s="95"/>
      <c r="AE148" s="95"/>
      <c r="AF148" s="131">
        <f t="shared" si="7"/>
        <v>6</v>
      </c>
      <c r="AG148" s="3"/>
      <c r="AH148" s="278"/>
      <c r="AI148" s="95"/>
      <c r="AJ148" s="279"/>
      <c r="AK148" s="62">
        <v>1</v>
      </c>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v>6</v>
      </c>
      <c r="M149" s="13">
        <f t="shared" si="8"/>
        <v>6</v>
      </c>
      <c r="N149" s="2"/>
      <c r="O149" s="63" t="s">
        <v>2784</v>
      </c>
      <c r="P149" s="63"/>
      <c r="Q149" s="63"/>
      <c r="R149" s="2"/>
      <c r="S149" s="260"/>
      <c r="T149" s="260"/>
      <c r="U149" s="260"/>
      <c r="V149" s="260"/>
      <c r="W149" s="2"/>
      <c r="X149" s="63">
        <v>14</v>
      </c>
      <c r="Y149" s="63"/>
      <c r="Z149" s="63"/>
      <c r="AA149" s="131">
        <f t="shared" si="6"/>
        <v>14</v>
      </c>
      <c r="AB149" s="2"/>
      <c r="AC149" s="249">
        <v>14</v>
      </c>
      <c r="AD149" s="249"/>
      <c r="AE149" s="249"/>
      <c r="AF149" s="131">
        <f t="shared" si="7"/>
        <v>14</v>
      </c>
      <c r="AG149" s="3"/>
      <c r="AH149" s="280"/>
      <c r="AI149" s="293"/>
      <c r="AJ149" s="281"/>
      <c r="AK149" s="294">
        <v>1</v>
      </c>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v>8</v>
      </c>
      <c r="M154" s="13">
        <f t="shared" si="8"/>
        <v>8</v>
      </c>
      <c r="N154" s="2"/>
      <c r="O154" s="62" t="s">
        <v>2784</v>
      </c>
      <c r="P154" s="62"/>
      <c r="Q154" s="62"/>
      <c r="R154" s="2"/>
      <c r="S154" s="62"/>
      <c r="T154" s="62"/>
      <c r="U154" s="62"/>
      <c r="V154" s="62"/>
      <c r="W154" s="2"/>
      <c r="X154" s="62">
        <v>14</v>
      </c>
      <c r="Y154" s="95"/>
      <c r="Z154" s="95"/>
      <c r="AA154" s="131">
        <f t="shared" si="6"/>
        <v>14</v>
      </c>
      <c r="AB154" s="2"/>
      <c r="AC154" s="95">
        <v>14</v>
      </c>
      <c r="AD154" s="95"/>
      <c r="AE154" s="95"/>
      <c r="AF154" s="131">
        <f t="shared" si="7"/>
        <v>14</v>
      </c>
      <c r="AG154" s="3"/>
      <c r="AH154" s="278"/>
      <c r="AI154" s="95"/>
      <c r="AJ154" s="279"/>
      <c r="AK154" s="62">
        <v>1</v>
      </c>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v>25</v>
      </c>
      <c r="M159" s="13">
        <f t="shared" si="8"/>
        <v>25</v>
      </c>
      <c r="N159" s="2"/>
      <c r="O159" s="63"/>
      <c r="P159" s="63"/>
      <c r="Q159" s="63" t="s">
        <v>2784</v>
      </c>
      <c r="R159" s="2"/>
      <c r="S159" s="260"/>
      <c r="T159" s="260"/>
      <c r="U159" s="260"/>
      <c r="V159" s="260"/>
      <c r="W159" s="2"/>
      <c r="X159" s="63"/>
      <c r="Y159" s="63"/>
      <c r="Z159" s="63">
        <v>6</v>
      </c>
      <c r="AA159" s="131">
        <f t="shared" si="6"/>
        <v>6</v>
      </c>
      <c r="AB159" s="2"/>
      <c r="AC159" s="249"/>
      <c r="AD159" s="249"/>
      <c r="AE159" s="249">
        <v>6</v>
      </c>
      <c r="AF159" s="131">
        <f t="shared" si="7"/>
        <v>6</v>
      </c>
      <c r="AG159" s="3"/>
      <c r="AH159" s="280"/>
      <c r="AI159" s="293"/>
      <c r="AJ159" s="281"/>
      <c r="AK159" s="294">
        <v>1</v>
      </c>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v>6</v>
      </c>
      <c r="M162" s="13">
        <f t="shared" si="8"/>
        <v>6</v>
      </c>
      <c r="N162" s="2"/>
      <c r="O162" s="62"/>
      <c r="P162" s="62" t="s">
        <v>2784</v>
      </c>
      <c r="Q162" s="62"/>
      <c r="R162" s="2"/>
      <c r="S162" s="62"/>
      <c r="T162" s="62"/>
      <c r="U162" s="62"/>
      <c r="V162" s="62"/>
      <c r="W162" s="2"/>
      <c r="X162" s="62"/>
      <c r="Y162" s="95">
        <v>14</v>
      </c>
      <c r="Z162" s="95"/>
      <c r="AA162" s="131">
        <f t="shared" si="6"/>
        <v>14</v>
      </c>
      <c r="AB162" s="2"/>
      <c r="AC162" s="95"/>
      <c r="AD162" s="95">
        <v>14</v>
      </c>
      <c r="AE162" s="95"/>
      <c r="AF162" s="131">
        <f t="shared" si="7"/>
        <v>14</v>
      </c>
      <c r="AG162" s="3"/>
      <c r="AH162" s="278"/>
      <c r="AI162" s="95"/>
      <c r="AJ162" s="279"/>
      <c r="AK162" s="62">
        <v>1</v>
      </c>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v>4</v>
      </c>
      <c r="M165" s="13">
        <f t="shared" si="8"/>
        <v>4</v>
      </c>
      <c r="N165" s="2"/>
      <c r="O165" s="63" t="s">
        <v>2784</v>
      </c>
      <c r="P165" s="63"/>
      <c r="Q165" s="63"/>
      <c r="R165" s="2"/>
      <c r="S165" s="260"/>
      <c r="T165" s="260"/>
      <c r="U165" s="260"/>
      <c r="V165" s="260"/>
      <c r="W165" s="2"/>
      <c r="X165" s="63">
        <v>6</v>
      </c>
      <c r="Y165" s="63"/>
      <c r="Z165" s="63"/>
      <c r="AA165" s="131">
        <f t="shared" si="9"/>
        <v>6</v>
      </c>
      <c r="AB165" s="2"/>
      <c r="AC165" s="249">
        <v>6</v>
      </c>
      <c r="AD165" s="249"/>
      <c r="AE165" s="249"/>
      <c r="AF165" s="131">
        <f t="shared" si="10"/>
        <v>6</v>
      </c>
      <c r="AG165" s="3"/>
      <c r="AH165" s="280"/>
      <c r="AI165" s="293"/>
      <c r="AJ165" s="281"/>
      <c r="AK165" s="294">
        <v>1</v>
      </c>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v>3</v>
      </c>
      <c r="M166" s="13">
        <f t="shared" si="8"/>
        <v>3</v>
      </c>
      <c r="N166" s="2"/>
      <c r="O166" s="62" t="s">
        <v>2784</v>
      </c>
      <c r="P166" s="62"/>
      <c r="Q166" s="62"/>
      <c r="R166" s="2"/>
      <c r="S166" s="62"/>
      <c r="T166" s="62"/>
      <c r="U166" s="62"/>
      <c r="V166" s="62"/>
      <c r="W166" s="2"/>
      <c r="X166" s="62">
        <v>14</v>
      </c>
      <c r="Y166" s="95"/>
      <c r="Z166" s="95"/>
      <c r="AA166" s="131">
        <f t="shared" si="9"/>
        <v>14</v>
      </c>
      <c r="AB166" s="2"/>
      <c r="AC166" s="95">
        <v>14</v>
      </c>
      <c r="AD166" s="95"/>
      <c r="AE166" s="95"/>
      <c r="AF166" s="131">
        <f t="shared" si="10"/>
        <v>14</v>
      </c>
      <c r="AG166" s="3"/>
      <c r="AH166" s="278"/>
      <c r="AI166" s="95"/>
      <c r="AJ166" s="279"/>
      <c r="AK166" s="62">
        <v>1</v>
      </c>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v>11</v>
      </c>
      <c r="M171" s="13">
        <f t="shared" si="8"/>
        <v>11</v>
      </c>
      <c r="N171" s="2"/>
      <c r="O171" s="63" t="s">
        <v>2784</v>
      </c>
      <c r="P171" s="63"/>
      <c r="Q171" s="63"/>
      <c r="R171" s="2"/>
      <c r="S171" s="260"/>
      <c r="T171" s="260"/>
      <c r="U171" s="260"/>
      <c r="V171" s="260"/>
      <c r="W171" s="2"/>
      <c r="X171" s="63">
        <v>14</v>
      </c>
      <c r="Y171" s="63"/>
      <c r="Z171" s="63"/>
      <c r="AA171" s="131">
        <f t="shared" si="9"/>
        <v>14</v>
      </c>
      <c r="AB171" s="2"/>
      <c r="AC171" s="249">
        <v>14</v>
      </c>
      <c r="AD171" s="249"/>
      <c r="AE171" s="249"/>
      <c r="AF171" s="131">
        <f t="shared" si="10"/>
        <v>14</v>
      </c>
      <c r="AG171" s="3"/>
      <c r="AH171" s="280"/>
      <c r="AI171" s="293"/>
      <c r="AJ171" s="281"/>
      <c r="AK171" s="294">
        <v>1</v>
      </c>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v>31</v>
      </c>
      <c r="M176" s="13">
        <f t="shared" si="8"/>
        <v>31</v>
      </c>
      <c r="N176" s="2"/>
      <c r="O176" s="62"/>
      <c r="P176" s="62"/>
      <c r="Q176" s="62" t="s">
        <v>2784</v>
      </c>
      <c r="R176" s="2"/>
      <c r="S176" s="62"/>
      <c r="T176" s="62"/>
      <c r="U176" s="62"/>
      <c r="V176" s="62"/>
      <c r="W176" s="2"/>
      <c r="X176" s="62"/>
      <c r="Y176" s="95"/>
      <c r="Z176" s="95">
        <v>6</v>
      </c>
      <c r="AA176" s="131">
        <f t="shared" si="9"/>
        <v>6</v>
      </c>
      <c r="AB176" s="2"/>
      <c r="AC176" s="95"/>
      <c r="AD176" s="95"/>
      <c r="AE176" s="95">
        <v>6</v>
      </c>
      <c r="AF176" s="131">
        <f t="shared" si="10"/>
        <v>6</v>
      </c>
      <c r="AG176" s="3"/>
      <c r="AH176" s="278"/>
      <c r="AI176" s="95"/>
      <c r="AJ176" s="279"/>
      <c r="AK176" s="62">
        <v>1</v>
      </c>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topRight" activeCell="M1" sqref="M1"/>
      <selection pane="bottomLeft" activeCell="A16" sqref="A16"/>
      <selection pane="bottomRight" activeCell="M16" sqref="M1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8"/>
      <c r="F2" s="528"/>
      <c r="G2" s="528"/>
      <c r="H2" s="528"/>
      <c r="I2" s="528"/>
      <c r="J2" s="528"/>
      <c r="K2" s="528"/>
      <c r="L2" s="528"/>
      <c r="M2" s="528"/>
      <c r="N2" s="528"/>
      <c r="O2" s="528"/>
      <c r="P2" s="528"/>
      <c r="Q2" s="528"/>
      <c r="R2" s="528"/>
      <c r="S2" s="528"/>
      <c r="T2" s="528"/>
      <c r="U2" s="528"/>
      <c r="V2" s="528"/>
      <c r="W2" s="528"/>
      <c r="X2" s="528"/>
      <c r="Y2" s="528"/>
      <c r="Z2" s="526"/>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69" t="str">
        <f>'Page 1 - General Information'!E4</f>
        <v xml:space="preserve"> INTERSCHOLASTIC ATHLETIC OPPORTUNITIES DISCLOSURE FORM 24.2</v>
      </c>
      <c r="F4" s="470"/>
      <c r="G4" s="470"/>
      <c r="H4" s="470"/>
      <c r="I4" s="470"/>
      <c r="J4" s="470"/>
      <c r="K4" s="470"/>
      <c r="L4" s="470"/>
      <c r="M4" s="470"/>
      <c r="N4" s="470"/>
      <c r="O4" s="470"/>
      <c r="P4" s="470"/>
      <c r="Q4" s="470"/>
      <c r="R4" s="470"/>
      <c r="S4" s="470"/>
      <c r="T4" s="470"/>
      <c r="U4" s="470"/>
      <c r="V4" s="470"/>
      <c r="W4" s="470"/>
      <c r="X4" s="536"/>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1" t="str">
        <f>'Page 1 - General Information'!E5</f>
        <v>2023-2024 School Year</v>
      </c>
      <c r="F5" s="472"/>
      <c r="G5" s="472"/>
      <c r="H5" s="472"/>
      <c r="I5" s="472"/>
      <c r="J5" s="472"/>
      <c r="K5" s="472"/>
      <c r="L5" s="472"/>
      <c r="M5" s="472"/>
      <c r="N5" s="472"/>
      <c r="O5" s="472"/>
      <c r="P5" s="472"/>
      <c r="Q5" s="472"/>
      <c r="R5" s="472"/>
      <c r="S5" s="472"/>
      <c r="T5" s="472"/>
      <c r="U5" s="472"/>
      <c r="V5" s="472"/>
      <c r="W5" s="472"/>
      <c r="X5" s="535"/>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Landisville MS - 7421</v>
      </c>
      <c r="F7" s="128"/>
      <c r="G7" s="128"/>
      <c r="H7" s="101"/>
      <c r="I7" s="101"/>
      <c r="J7" s="101"/>
      <c r="K7" s="121"/>
      <c r="L7" s="101"/>
      <c r="M7" s="101"/>
      <c r="N7" s="101"/>
      <c r="O7" s="543" t="s">
        <v>10276</v>
      </c>
      <c r="P7" s="543"/>
      <c r="Q7" s="543"/>
      <c r="R7" s="543"/>
      <c r="S7" s="543"/>
      <c r="T7" s="543"/>
      <c r="U7" s="543"/>
      <c r="V7" s="121"/>
      <c r="W7" s="127" t="str">
        <f>IF('Page 1 - General Information'!G10=" [Make Selection From Drop-Down List ]","",("LEA:  "&amp;'Page 1 - General Information'!G10&amp;" - "&amp;'Page 1 - General Information'!G12))</f>
        <v>LEA:  Hempfield SD - 113363103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4" t="s">
        <v>10</v>
      </c>
      <c r="F9" s="505"/>
      <c r="G9" s="505"/>
      <c r="H9" s="505"/>
      <c r="I9" s="505"/>
      <c r="J9" s="505"/>
      <c r="K9" s="505"/>
      <c r="L9" s="505"/>
      <c r="M9" s="505"/>
      <c r="N9" s="505"/>
      <c r="O9" s="505"/>
      <c r="P9" s="505"/>
      <c r="Q9" s="505"/>
      <c r="R9" s="505"/>
      <c r="S9" s="505"/>
      <c r="T9" s="505"/>
      <c r="U9" s="505"/>
      <c r="V9" s="505"/>
      <c r="W9" s="505"/>
      <c r="X9" s="505"/>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7" t="s">
        <v>2726</v>
      </c>
      <c r="F10" s="188"/>
      <c r="G10" s="537" t="s">
        <v>2801</v>
      </c>
      <c r="H10" s="187"/>
      <c r="I10" s="537" t="s">
        <v>2806</v>
      </c>
      <c r="J10" s="187"/>
      <c r="K10" s="544" t="s">
        <v>10275</v>
      </c>
      <c r="L10" s="126"/>
      <c r="M10" s="520" t="s">
        <v>12</v>
      </c>
      <c r="N10" s="533"/>
      <c r="O10" s="533"/>
      <c r="P10" s="533"/>
      <c r="Q10" s="533"/>
      <c r="R10" s="533"/>
      <c r="S10" s="533"/>
      <c r="T10" s="533"/>
      <c r="U10" s="534"/>
      <c r="V10" s="321"/>
      <c r="W10" s="532" t="s">
        <v>10273</v>
      </c>
      <c r="X10" s="54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8"/>
      <c r="F11" s="189"/>
      <c r="G11" s="538"/>
      <c r="H11" s="117"/>
      <c r="I11" s="538"/>
      <c r="J11" s="117"/>
      <c r="K11" s="545"/>
      <c r="L11" s="10"/>
      <c r="M11" s="531" t="s">
        <v>2774</v>
      </c>
      <c r="N11" s="531" t="s">
        <v>2775</v>
      </c>
      <c r="O11" s="531" t="s">
        <v>2776</v>
      </c>
      <c r="P11" s="531" t="s">
        <v>2777</v>
      </c>
      <c r="Q11" s="531" t="s">
        <v>2808</v>
      </c>
      <c r="R11" s="514" t="s">
        <v>2790</v>
      </c>
      <c r="S11" s="515"/>
      <c r="T11" s="516"/>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8"/>
      <c r="F12" s="189"/>
      <c r="G12" s="538"/>
      <c r="H12" s="117"/>
      <c r="I12" s="538"/>
      <c r="J12" s="117"/>
      <c r="K12" s="546"/>
      <c r="L12" s="10"/>
      <c r="M12" s="532"/>
      <c r="N12" s="532"/>
      <c r="O12" s="532"/>
      <c r="P12" s="532"/>
      <c r="Q12" s="532"/>
      <c r="R12" s="517"/>
      <c r="S12" s="518"/>
      <c r="T12" s="519"/>
      <c r="U12" s="532"/>
      <c r="V12" s="322"/>
      <c r="W12" s="529"/>
      <c r="X12" s="53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8"/>
      <c r="F13" s="190"/>
      <c r="G13" s="538"/>
      <c r="H13" s="16"/>
      <c r="I13" s="538"/>
      <c r="J13" s="16"/>
      <c r="K13" s="59"/>
      <c r="L13" s="70"/>
      <c r="M13" s="59"/>
      <c r="N13" s="59"/>
      <c r="O13" s="59"/>
      <c r="P13" s="59"/>
      <c r="Q13" s="59"/>
      <c r="R13" s="6" t="s">
        <v>2727</v>
      </c>
      <c r="S13" s="6" t="s">
        <v>2728</v>
      </c>
      <c r="T13" s="6" t="s">
        <v>2729</v>
      </c>
      <c r="U13" s="550">
        <v>5480.82</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9"/>
      <c r="F14" s="191"/>
      <c r="G14" s="539"/>
      <c r="H14" s="100"/>
      <c r="I14" s="539"/>
      <c r="J14" s="100"/>
      <c r="K14" s="67" t="s">
        <v>2725</v>
      </c>
      <c r="L14" s="10"/>
      <c r="M14" s="68">
        <f>SUM(M16:M186)</f>
        <v>9147.2199999999993</v>
      </c>
      <c r="N14" s="68">
        <f t="shared" ref="N14:T14" si="0">SUM(N16:N186)</f>
        <v>553.48</v>
      </c>
      <c r="O14" s="68">
        <f t="shared" si="0"/>
        <v>6556.2799999999988</v>
      </c>
      <c r="P14" s="68">
        <f t="shared" si="0"/>
        <v>0</v>
      </c>
      <c r="Q14" s="68">
        <f t="shared" si="0"/>
        <v>8619.16</v>
      </c>
      <c r="R14" s="68">
        <f t="shared" si="0"/>
        <v>43610.899999999994</v>
      </c>
      <c r="S14" s="68">
        <f t="shared" si="0"/>
        <v>23874.42</v>
      </c>
      <c r="T14" s="68">
        <f t="shared" si="0"/>
        <v>23588.46</v>
      </c>
      <c r="U14" s="551"/>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5052.5</v>
      </c>
      <c r="L65" s="93"/>
      <c r="M65" s="65">
        <v>483.39</v>
      </c>
      <c r="N65" s="65"/>
      <c r="O65" s="65">
        <v>103.8</v>
      </c>
      <c r="P65" s="65"/>
      <c r="Q65" s="65">
        <v>761.67</v>
      </c>
      <c r="R65" s="65"/>
      <c r="S65" s="65">
        <v>3703.64</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1987.63</v>
      </c>
      <c r="L67" s="93"/>
      <c r="M67" s="65">
        <v>283.19</v>
      </c>
      <c r="N67" s="65">
        <v>9.3800000000000008</v>
      </c>
      <c r="O67" s="65">
        <v>190.94</v>
      </c>
      <c r="P67" s="65"/>
      <c r="Q67" s="65">
        <v>115.4</v>
      </c>
      <c r="R67" s="65">
        <v>1388.72</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7553.19</v>
      </c>
      <c r="L68" s="93"/>
      <c r="M68" s="64">
        <v>545.67999999999995</v>
      </c>
      <c r="N68" s="64"/>
      <c r="O68" s="64">
        <v>818.5</v>
      </c>
      <c r="P68" s="64"/>
      <c r="Q68" s="64">
        <v>469.34</v>
      </c>
      <c r="R68" s="64">
        <v>5719.67</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5119.62</v>
      </c>
      <c r="L72" s="93"/>
      <c r="M72" s="64">
        <v>363.42</v>
      </c>
      <c r="N72" s="64"/>
      <c r="O72" s="64">
        <v>238.83</v>
      </c>
      <c r="P72" s="64"/>
      <c r="Q72" s="64">
        <v>148.21</v>
      </c>
      <c r="R72" s="64">
        <v>4369.16</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5309.67</v>
      </c>
      <c r="L76" s="93"/>
      <c r="M76" s="64">
        <v>179.4</v>
      </c>
      <c r="N76" s="64">
        <v>49.44</v>
      </c>
      <c r="O76" s="64">
        <v>161.81</v>
      </c>
      <c r="P76" s="64"/>
      <c r="Q76" s="64">
        <v>382.68</v>
      </c>
      <c r="R76" s="64"/>
      <c r="S76" s="64"/>
      <c r="T76" s="64">
        <v>4536.34</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5779.8700000000008</v>
      </c>
      <c r="L79" s="93"/>
      <c r="M79" s="65">
        <v>376.09</v>
      </c>
      <c r="N79" s="65"/>
      <c r="O79" s="65">
        <v>152.36000000000001</v>
      </c>
      <c r="P79" s="65"/>
      <c r="Q79" s="65">
        <v>725.99</v>
      </c>
      <c r="R79" s="65"/>
      <c r="S79" s="65">
        <v>4525.43</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5052.5</v>
      </c>
      <c r="L81" s="93"/>
      <c r="M81" s="65">
        <v>483.39</v>
      </c>
      <c r="N81" s="65"/>
      <c r="O81" s="65">
        <v>103.8</v>
      </c>
      <c r="P81" s="65"/>
      <c r="Q81" s="65">
        <v>761.67</v>
      </c>
      <c r="R81" s="65"/>
      <c r="S81" s="65">
        <v>3703.64</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1987.63</v>
      </c>
      <c r="L83" s="93"/>
      <c r="M83" s="65">
        <v>283.19</v>
      </c>
      <c r="N83" s="65">
        <v>9.3800000000000008</v>
      </c>
      <c r="O83" s="65">
        <v>190.94</v>
      </c>
      <c r="P83" s="65"/>
      <c r="Q83" s="65">
        <v>115.4</v>
      </c>
      <c r="R83" s="65">
        <v>1388.72</v>
      </c>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7553.19</v>
      </c>
      <c r="L84" s="93"/>
      <c r="M84" s="64">
        <v>545.67999999999995</v>
      </c>
      <c r="N84" s="64"/>
      <c r="O84" s="64">
        <v>818.5</v>
      </c>
      <c r="P84" s="64"/>
      <c r="Q84" s="64">
        <v>469.34</v>
      </c>
      <c r="R84" s="64">
        <v>5719.67</v>
      </c>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5119.62</v>
      </c>
      <c r="L88" s="93"/>
      <c r="M88" s="64">
        <v>363.42</v>
      </c>
      <c r="N88" s="64"/>
      <c r="O88" s="64">
        <v>238.83</v>
      </c>
      <c r="P88" s="64"/>
      <c r="Q88" s="64">
        <v>148.21</v>
      </c>
      <c r="R88" s="64">
        <v>4369.16</v>
      </c>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5309.67</v>
      </c>
      <c r="L92" s="93"/>
      <c r="M92" s="64">
        <v>179.4</v>
      </c>
      <c r="N92" s="64">
        <v>49.44</v>
      </c>
      <c r="O92" s="64">
        <v>161.81</v>
      </c>
      <c r="P92" s="64"/>
      <c r="Q92" s="64">
        <v>382.68</v>
      </c>
      <c r="R92" s="64"/>
      <c r="S92" s="64"/>
      <c r="T92" s="64">
        <v>4536.34</v>
      </c>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5779.8700000000008</v>
      </c>
      <c r="L95" s="93"/>
      <c r="M95" s="65">
        <v>376.09</v>
      </c>
      <c r="N95" s="65"/>
      <c r="O95" s="65">
        <v>152.36000000000001</v>
      </c>
      <c r="P95" s="65"/>
      <c r="Q95" s="65">
        <v>725.99</v>
      </c>
      <c r="R95" s="65"/>
      <c r="S95" s="65">
        <v>4525.43</v>
      </c>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5086.53</v>
      </c>
      <c r="L147" s="93"/>
      <c r="M147" s="65">
        <v>390.07</v>
      </c>
      <c r="N147" s="65"/>
      <c r="O147" s="65">
        <v>515.24</v>
      </c>
      <c r="P147" s="65"/>
      <c r="Q147" s="65">
        <v>473.08</v>
      </c>
      <c r="R147" s="65"/>
      <c r="S147" s="65">
        <v>3708.14</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1183.4299999999998</v>
      </c>
      <c r="L149" s="93"/>
      <c r="M149" s="65">
        <v>154.46</v>
      </c>
      <c r="N149" s="65"/>
      <c r="O149" s="65">
        <v>96.91</v>
      </c>
      <c r="P149" s="65"/>
      <c r="Q149" s="65"/>
      <c r="R149" s="65">
        <v>932.06</v>
      </c>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1987.63</v>
      </c>
      <c r="L150" s="93"/>
      <c r="M150" s="64">
        <v>283.19</v>
      </c>
      <c r="N150" s="64">
        <v>9.3800000000000008</v>
      </c>
      <c r="O150" s="64">
        <v>190.94</v>
      </c>
      <c r="P150" s="64"/>
      <c r="Q150" s="64">
        <v>115.4</v>
      </c>
      <c r="R150" s="64">
        <v>1388.72</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4475.09</v>
      </c>
      <c r="L151" s="93"/>
      <c r="M151" s="65">
        <v>325.54000000000002</v>
      </c>
      <c r="N151" s="65">
        <v>156.68</v>
      </c>
      <c r="O151" s="65">
        <v>93.42</v>
      </c>
      <c r="P151" s="65"/>
      <c r="Q151" s="65">
        <v>189.5</v>
      </c>
      <c r="R151" s="65">
        <v>3709.95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5522.8</v>
      </c>
      <c r="L156" s="93"/>
      <c r="M156" s="64">
        <v>820.76</v>
      </c>
      <c r="N156" s="64">
        <v>2.42</v>
      </c>
      <c r="O156" s="64">
        <v>204.2</v>
      </c>
      <c r="P156" s="64"/>
      <c r="Q156" s="64">
        <v>198.25</v>
      </c>
      <c r="R156" s="64">
        <v>4297.17</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3653.83</v>
      </c>
      <c r="L157" s="93"/>
      <c r="M157" s="65">
        <v>189.02</v>
      </c>
      <c r="N157" s="65"/>
      <c r="O157" s="65">
        <v>351.05</v>
      </c>
      <c r="P157" s="65"/>
      <c r="Q157" s="65">
        <v>349.54</v>
      </c>
      <c r="R157" s="65"/>
      <c r="S157" s="65"/>
      <c r="T157" s="65">
        <v>2764.22</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5263.17</v>
      </c>
      <c r="L161" s="93"/>
      <c r="M161" s="65">
        <v>179.4</v>
      </c>
      <c r="N161" s="65">
        <v>49.44</v>
      </c>
      <c r="O161" s="65">
        <v>160.13999999999999</v>
      </c>
      <c r="P161" s="65"/>
      <c r="Q161" s="65">
        <v>380.52</v>
      </c>
      <c r="R161" s="65"/>
      <c r="S161" s="65"/>
      <c r="T161" s="65">
        <v>4493.67</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5086.53</v>
      </c>
      <c r="L164" s="93"/>
      <c r="M164" s="64">
        <v>390.07</v>
      </c>
      <c r="N164" s="64"/>
      <c r="O164" s="64">
        <v>515.24</v>
      </c>
      <c r="P164" s="64"/>
      <c r="Q164" s="64">
        <v>473.08</v>
      </c>
      <c r="R164" s="64"/>
      <c r="S164" s="64">
        <v>3708.14</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1183.4299999999998</v>
      </c>
      <c r="L166" s="93"/>
      <c r="M166" s="64">
        <v>154.46</v>
      </c>
      <c r="N166" s="64"/>
      <c r="O166" s="64">
        <v>96.91</v>
      </c>
      <c r="P166" s="64"/>
      <c r="Q166" s="64"/>
      <c r="R166" s="64">
        <v>932.06</v>
      </c>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1987.63</v>
      </c>
      <c r="L167" s="93"/>
      <c r="M167" s="65">
        <v>283.19</v>
      </c>
      <c r="N167" s="65">
        <v>9.3800000000000008</v>
      </c>
      <c r="O167" s="65">
        <v>190.94</v>
      </c>
      <c r="P167" s="65"/>
      <c r="Q167" s="65">
        <v>115.4</v>
      </c>
      <c r="R167" s="65">
        <v>1388.72</v>
      </c>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4475.09</v>
      </c>
      <c r="L168" s="93"/>
      <c r="M168" s="64">
        <v>325.54000000000002</v>
      </c>
      <c r="N168" s="64">
        <v>156.68</v>
      </c>
      <c r="O168" s="64">
        <v>93.42</v>
      </c>
      <c r="P168" s="64"/>
      <c r="Q168" s="64">
        <v>189.5</v>
      </c>
      <c r="R168" s="64">
        <v>3709.95</v>
      </c>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5522.8</v>
      </c>
      <c r="L173" s="93"/>
      <c r="M173" s="65">
        <v>820.76</v>
      </c>
      <c r="N173" s="65">
        <v>2.42</v>
      </c>
      <c r="O173" s="65">
        <v>204.2</v>
      </c>
      <c r="P173" s="65"/>
      <c r="Q173" s="65">
        <v>198.25</v>
      </c>
      <c r="R173" s="65">
        <v>4297.17</v>
      </c>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3653.83</v>
      </c>
      <c r="L174" s="93"/>
      <c r="M174" s="64">
        <v>189.02</v>
      </c>
      <c r="N174" s="64"/>
      <c r="O174" s="64">
        <v>351.05</v>
      </c>
      <c r="P174" s="64"/>
      <c r="Q174" s="64">
        <v>349.54</v>
      </c>
      <c r="R174" s="64"/>
      <c r="S174" s="64"/>
      <c r="T174" s="64">
        <v>2764.22</v>
      </c>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5263.17</v>
      </c>
      <c r="L178" s="93"/>
      <c r="M178" s="64">
        <v>179.4</v>
      </c>
      <c r="N178" s="64">
        <v>49.44</v>
      </c>
      <c r="O178" s="64">
        <v>160.13999999999999</v>
      </c>
      <c r="P178" s="64"/>
      <c r="Q178" s="64">
        <v>380.52</v>
      </c>
      <c r="R178" s="64"/>
      <c r="S178" s="64"/>
      <c r="T178" s="64">
        <v>4493.67</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1" t="s">
        <v>10044</v>
      </c>
      <c r="F193" s="542"/>
      <c r="G193" s="542"/>
      <c r="H193" s="542"/>
      <c r="I193" s="542"/>
      <c r="J193" s="542"/>
      <c r="K193" s="542"/>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49"/>
      <c r="D2" s="449"/>
      <c r="E2" s="449"/>
      <c r="F2" s="449"/>
      <c r="G2" s="449"/>
      <c r="H2" s="449"/>
      <c r="I2" s="449"/>
      <c r="J2" s="449"/>
      <c r="K2" s="449"/>
      <c r="L2" s="449"/>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6"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1" t="str">
        <f>'Page 1 - General Information'!E5</f>
        <v>2023-2024 School Year</v>
      </c>
      <c r="F5" s="472"/>
      <c r="G5" s="472"/>
      <c r="H5" s="472"/>
      <c r="I5" s="472"/>
      <c r="J5" s="472"/>
      <c r="K5" s="472"/>
      <c r="L5" s="472"/>
      <c r="M5" s="472"/>
      <c r="N5" s="472"/>
      <c r="O5" s="472"/>
      <c r="P5" s="472"/>
      <c r="Q5" s="472"/>
      <c r="R5" s="472"/>
      <c r="S5" s="472"/>
      <c r="T5" s="472"/>
      <c r="U5" s="472"/>
      <c r="V5" s="535"/>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Landisville MS - 7421</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LEA:  Hempfield SD - 113363103</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5"/>
      <c r="F9" s="505"/>
      <c r="G9" s="505"/>
      <c r="H9" s="507"/>
      <c r="I9" s="505"/>
      <c r="J9" s="505"/>
      <c r="K9" s="505"/>
      <c r="L9" s="505"/>
      <c r="M9" s="505"/>
      <c r="N9" s="505"/>
      <c r="O9" s="505"/>
      <c r="P9" s="505"/>
      <c r="Q9" s="505"/>
      <c r="R9" s="505"/>
      <c r="S9" s="505"/>
      <c r="T9" s="505"/>
      <c r="U9" s="505"/>
      <c r="V9" s="505"/>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3" t="s">
        <v>10457</v>
      </c>
      <c r="G11" s="552"/>
      <c r="H11" s="552"/>
      <c r="I11" s="552"/>
      <c r="J11" s="552"/>
      <c r="K11" s="552"/>
      <c r="L11" s="552"/>
      <c r="M11" s="524"/>
      <c r="N11" s="377"/>
      <c r="O11" s="523" t="s">
        <v>10457</v>
      </c>
      <c r="P11" s="552"/>
      <c r="Q11" s="552"/>
      <c r="R11" s="552"/>
      <c r="S11" s="552"/>
      <c r="T11" s="552"/>
      <c r="U11" s="552"/>
      <c r="V11" s="524"/>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1133631037421Male</v>
      </c>
      <c r="E14" s="351" t="s">
        <v>2904</v>
      </c>
      <c r="F14" s="369">
        <f>IF(ISERROR(VLOOKUP($D$14,'Race Data'!$B:$O,7,FALSE))," ",(VLOOKUP($D$14,'Race Data'!$B:$O,7,FALSE)))</f>
        <v>0</v>
      </c>
      <c r="G14" s="369" t="str">
        <f>IF(ISERROR(VLOOKUP($D$14,'Race Data'!$B:$O,8,FALSE))," ",(VLOOKUP($D$14,'Race Data'!$B:$O,8,FALSE)))</f>
        <v>14</v>
      </c>
      <c r="H14" s="369" t="str">
        <f>IF(ISERROR(VLOOKUP($D$14,'Race Data'!$B:$O,9,FALSE))," ",(VLOOKUP($D$14,'Race Data'!$B:$O,9,FALSE)))</f>
        <v>55</v>
      </c>
      <c r="I14" s="369" t="str">
        <f>IF(ISERROR(VLOOKUP($D$14,'Race Data'!$B:$O,10,FALSE))," ",(VLOOKUP($D$14,'Race Data'!$B:$O,10,FALSE)))</f>
        <v>183</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t="str">
        <f>IF(ISERROR(VLOOKUP($D$14,'Race Data'!$B:$O,14,FALSE))," ",(VLOOKUP($D$14,'Race Data'!$B:$O,14,FALSE)))</f>
        <v>267</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1133631037421Female</v>
      </c>
      <c r="E15" s="176" t="s">
        <v>2903</v>
      </c>
      <c r="F15" s="369">
        <f>IF(ISERROR(VLOOKUP($D$15,'Race Data'!$B:$O,7,FALSE))," ",(VLOOKUP($D$15,'Race Data'!$B:$O,7,FALSE)))</f>
        <v>0</v>
      </c>
      <c r="G15" s="369" t="str">
        <f>IF(ISERROR(VLOOKUP($D$15,'Race Data'!$B:$O,8,FALSE))," ",(VLOOKUP($D$15,'Race Data'!$B:$O,8,FALSE)))</f>
        <v>*</v>
      </c>
      <c r="H15" s="369" t="str">
        <f>IF(ISERROR(VLOOKUP($D$15,'Race Data'!$B:$O,9,FALSE))," ",(VLOOKUP($D$15,'Race Data'!$B:$O,9,FALSE)))</f>
        <v>35</v>
      </c>
      <c r="I15" s="369" t="str">
        <f>IF(ISERROR(VLOOKUP($D$15,'Race Data'!$B:$O,10,FALSE))," ",(VLOOKUP($D$15,'Race Data'!$B:$O,10,FALSE)))</f>
        <v>183</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245</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1133631037421Total</v>
      </c>
      <c r="E16" s="380" t="s">
        <v>2415</v>
      </c>
      <c r="F16" s="366">
        <f>IF(ISERROR(VLOOKUP($D$16,'Race Data'!$B:$O,7,FALSE))," ",(VLOOKUP($D$16,'Race Data'!$B:$O,7,FALSE)))</f>
        <v>0</v>
      </c>
      <c r="G16" s="366" t="str">
        <f>IF(ISERROR(VLOOKUP($D$16,'Race Data'!$B:$O,8,FALSE))," ",(VLOOKUP($D$16,'Race Data'!$B:$O,8,FALSE)))</f>
        <v>22</v>
      </c>
      <c r="H16" s="366" t="str">
        <f>IF(ISERROR(VLOOKUP($D$16,'Race Data'!$B:$O,9,FALSE))," ",(VLOOKUP($D$16,'Race Data'!$B:$O,9,FALSE)))</f>
        <v>90</v>
      </c>
      <c r="I16" s="366" t="str">
        <f>IF(ISERROR(VLOOKUP($D$16,'Race Data'!$B:$O,10,FALSE))," ",(VLOOKUP($D$16,'Race Data'!$B:$O,10,FALSE)))</f>
        <v>366</v>
      </c>
      <c r="J16" s="366" t="str">
        <f>IF(ISERROR(VLOOKUP($D$16,'Race Data'!$B:$O,11,FALSE))," ",(VLOOKUP($D$16,'Race Data'!$B:$O,11,FALSE)))</f>
        <v>18</v>
      </c>
      <c r="K16" s="366" t="str">
        <f>IF(ISERROR(VLOOKUP($D$16,'Race Data'!$B:$O,12,FALSE))," ",(VLOOKUP($D$16,'Race Data'!$B:$O,12,FALSE)))</f>
        <v>16</v>
      </c>
      <c r="L16" s="366">
        <f>IF(ISERROR(VLOOKUP($D$16,'Race Data'!$B:$O,13,FALSE))," ",(VLOOKUP($D$16,'Race Data'!$B:$O,13,FALSE)))</f>
        <v>0</v>
      </c>
      <c r="M16" s="367" t="str">
        <f>IF(ISERROR(VLOOKUP($D$16,'Race Data'!$B:$O,14,FALSE))," ",(VLOOKUP($D$16,'Race Data'!$B:$O,14,FALSE)))</f>
        <v>512</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6"/>
      <c r="D18" s="466"/>
      <c r="E18" s="466"/>
      <c r="F18" s="466"/>
      <c r="G18" s="466"/>
      <c r="H18" s="466"/>
      <c r="I18" s="466"/>
      <c r="J18" s="466"/>
      <c r="K18" s="466"/>
      <c r="L18" s="466"/>
      <c r="M18" s="43"/>
      <c r="N18" s="43"/>
      <c r="O18" s="43"/>
      <c r="P18" s="43"/>
      <c r="Q18" s="43"/>
      <c r="R18" s="43"/>
      <c r="S18" s="43"/>
      <c r="T18" s="43"/>
      <c r="U18" s="43"/>
      <c r="V18" s="43"/>
      <c r="W18" s="43"/>
      <c r="X18" s="46"/>
    </row>
    <row r="19" spans="1:94" ht="15.75" thickTop="1" x14ac:dyDescent="0.25"/>
    <row r="20" spans="1:94" x14ac:dyDescent="0.25">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49"/>
      <c r="E2" s="449"/>
      <c r="F2" s="449"/>
      <c r="G2" s="449"/>
      <c r="H2" s="449"/>
      <c r="I2" s="449"/>
      <c r="J2" s="449"/>
      <c r="K2" s="449"/>
      <c r="L2" s="449"/>
      <c r="M2" s="449"/>
      <c r="N2" s="449"/>
      <c r="O2" s="449"/>
      <c r="P2" s="449"/>
      <c r="Q2" s="449"/>
      <c r="R2" s="449"/>
      <c r="S2" s="449"/>
      <c r="T2" s="526"/>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69" t="str">
        <f>'Page 1 - General Information'!E4</f>
        <v xml:space="preserve"> INTERSCHOLASTIC ATHLETIC OPPORTUNITIES DISCLOSURE FORM 24.2</v>
      </c>
      <c r="E4" s="470"/>
      <c r="F4" s="470"/>
      <c r="G4" s="470"/>
      <c r="H4" s="470"/>
      <c r="I4" s="470"/>
      <c r="J4" s="470"/>
      <c r="K4" s="470"/>
      <c r="L4" s="470"/>
      <c r="M4" s="470"/>
      <c r="N4" s="470"/>
      <c r="O4" s="470"/>
      <c r="P4" s="470"/>
      <c r="Q4" s="470"/>
      <c r="R4" s="536"/>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1" t="str">
        <f>'Page 1 - General Information'!E5</f>
        <v>2023-2024 School Year</v>
      </c>
      <c r="E5" s="472"/>
      <c r="F5" s="472"/>
      <c r="G5" s="472"/>
      <c r="H5" s="472"/>
      <c r="I5" s="472"/>
      <c r="J5" s="472"/>
      <c r="K5" s="472"/>
      <c r="L5" s="472"/>
      <c r="M5" s="472"/>
      <c r="N5" s="472"/>
      <c r="O5" s="472"/>
      <c r="P5" s="472"/>
      <c r="Q5" s="472"/>
      <c r="R5" s="535"/>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Landisville MS - 7421</v>
      </c>
      <c r="F7" s="121"/>
      <c r="G7" s="121"/>
      <c r="H7" s="121"/>
      <c r="I7" s="101"/>
      <c r="J7" s="561" t="s">
        <v>2773</v>
      </c>
      <c r="K7" s="561"/>
      <c r="L7" s="561"/>
      <c r="M7" s="121"/>
      <c r="N7" s="127" t="str">
        <f>IF('Page 1 - General Information'!G10=" [Make Selection From Drop-Down List ]","",("LEA:  "&amp;'Page 1 - General Information'!G10&amp;" - "&amp;'Page 1 - General Information'!G12))</f>
        <v>LEA:  Hempfield SD - 113363103</v>
      </c>
      <c r="O7" s="361"/>
      <c r="P7" s="127"/>
      <c r="Q7" s="119"/>
      <c r="R7" s="101"/>
      <c r="S7" s="71"/>
      <c r="T7" s="24"/>
    </row>
    <row r="8" spans="1:74" ht="4.9000000000000004" customHeight="1" x14ac:dyDescent="0.25">
      <c r="B8" s="17"/>
      <c r="C8" s="18"/>
      <c r="D8" s="525"/>
      <c r="E8" s="525"/>
      <c r="F8" s="525"/>
      <c r="G8" s="525"/>
      <c r="H8" s="525"/>
      <c r="I8" s="525"/>
      <c r="J8" s="525"/>
      <c r="K8" s="525"/>
      <c r="L8" s="525"/>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2"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25">
      <c r="A2">
        <f>'Page 1 - General Information'!$G$12</f>
        <v>113363103</v>
      </c>
      <c r="B2" t="str">
        <f>'Page 1 - General Information'!$G$16</f>
        <v>7421</v>
      </c>
      <c r="C2" s="395" t="s">
        <v>19068</v>
      </c>
      <c r="D2"/>
      <c r="E2"/>
      <c r="F2"/>
      <c r="G2"/>
      <c r="H2"/>
      <c r="I2"/>
      <c r="J2"/>
      <c r="K2"/>
      <c r="L2"/>
      <c r="M2"/>
      <c r="N2" t="s">
        <v>4101</v>
      </c>
      <c r="O2" s="396">
        <f>INDEX('Page 2 - Team Information'!$K$14:$AP$184,Y2,X2)</f>
        <v>0</v>
      </c>
      <c r="P2"/>
      <c r="Q2"/>
      <c r="R2"/>
      <c r="S2" t="s">
        <v>4102</v>
      </c>
      <c r="T2"/>
      <c r="U2"/>
      <c r="V2"/>
      <c r="W2"/>
      <c r="X2" s="397">
        <v>1</v>
      </c>
      <c r="Y2" s="397">
        <v>1</v>
      </c>
    </row>
    <row r="3" spans="1:25" x14ac:dyDescent="0.25">
      <c r="A3">
        <f>'Page 1 - General Information'!$G$12</f>
        <v>113363103</v>
      </c>
      <c r="B3" t="str">
        <f>'Page 1 - General Information'!$G$16</f>
        <v>7421</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25">
      <c r="A4">
        <f>'Page 1 - General Information'!$G$12</f>
        <v>113363103</v>
      </c>
      <c r="B4" t="str">
        <f>'Page 1 - General Information'!$G$16</f>
        <v>7421</v>
      </c>
      <c r="C4" s="395" t="s">
        <v>19068</v>
      </c>
      <c r="D4"/>
      <c r="E4"/>
      <c r="F4"/>
      <c r="G4"/>
      <c r="H4"/>
      <c r="I4"/>
      <c r="J4"/>
      <c r="K4"/>
      <c r="L4"/>
      <c r="M4"/>
      <c r="N4" t="s">
        <v>4101</v>
      </c>
      <c r="O4" s="396">
        <f>INDEX('Page 2 - Team Information'!$K$14:$AP$184,Y4,X4)</f>
        <v>0</v>
      </c>
      <c r="P4"/>
      <c r="Q4"/>
      <c r="R4"/>
      <c r="S4" t="s">
        <v>4104</v>
      </c>
      <c r="T4"/>
      <c r="U4"/>
      <c r="V4"/>
      <c r="W4"/>
      <c r="X4" s="397">
        <v>3</v>
      </c>
      <c r="Y4" s="397">
        <v>1</v>
      </c>
    </row>
    <row r="5" spans="1:25" x14ac:dyDescent="0.25">
      <c r="A5">
        <f>'Page 1 - General Information'!$G$12</f>
        <v>113363103</v>
      </c>
      <c r="B5" t="str">
        <f>'Page 1 - General Information'!$G$16</f>
        <v>7421</v>
      </c>
      <c r="C5" s="395" t="s">
        <v>19068</v>
      </c>
      <c r="D5"/>
      <c r="E5"/>
      <c r="F5"/>
      <c r="G5"/>
      <c r="H5"/>
      <c r="I5"/>
      <c r="J5"/>
      <c r="K5"/>
      <c r="L5"/>
      <c r="M5"/>
      <c r="N5" t="s">
        <v>4101</v>
      </c>
      <c r="O5" s="396">
        <f>INDEX('Page 2 - Team Information'!$K$14:$AP$184,Y5,X5)</f>
        <v>0</v>
      </c>
      <c r="P5"/>
      <c r="Q5"/>
      <c r="R5"/>
      <c r="S5" t="s">
        <v>4105</v>
      </c>
      <c r="T5"/>
      <c r="U5"/>
      <c r="V5"/>
      <c r="W5"/>
      <c r="X5" s="397">
        <v>1</v>
      </c>
      <c r="Y5" s="397">
        <v>2</v>
      </c>
    </row>
    <row r="6" spans="1:25" x14ac:dyDescent="0.25">
      <c r="A6">
        <f>'Page 1 - General Information'!$G$12</f>
        <v>113363103</v>
      </c>
      <c r="B6" t="str">
        <f>'Page 1 - General Information'!$G$16</f>
        <v>7421</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25">
      <c r="A7">
        <f>'Page 1 - General Information'!$G$12</f>
        <v>113363103</v>
      </c>
      <c r="B7" t="str">
        <f>'Page 1 - General Information'!$G$16</f>
        <v>7421</v>
      </c>
      <c r="C7" s="395" t="s">
        <v>19068</v>
      </c>
      <c r="D7"/>
      <c r="E7"/>
      <c r="F7"/>
      <c r="G7"/>
      <c r="H7"/>
      <c r="I7"/>
      <c r="J7"/>
      <c r="K7"/>
      <c r="L7"/>
      <c r="M7"/>
      <c r="N7" t="s">
        <v>4101</v>
      </c>
      <c r="O7" s="396">
        <f>INDEX('Page 2 - Team Information'!$K$14:$AP$184,Y7,X7)</f>
        <v>0</v>
      </c>
      <c r="P7"/>
      <c r="Q7"/>
      <c r="R7"/>
      <c r="S7" t="s">
        <v>4107</v>
      </c>
      <c r="T7"/>
      <c r="U7"/>
      <c r="V7"/>
      <c r="W7"/>
      <c r="X7" s="397">
        <v>3</v>
      </c>
      <c r="Y7" s="397">
        <v>2</v>
      </c>
    </row>
    <row r="8" spans="1:25" x14ac:dyDescent="0.25">
      <c r="A8">
        <f>'Page 1 - General Information'!$G$12</f>
        <v>113363103</v>
      </c>
      <c r="B8" t="str">
        <f>'Page 1 - General Information'!$G$16</f>
        <v>7421</v>
      </c>
      <c r="C8" s="395" t="s">
        <v>19068</v>
      </c>
      <c r="D8"/>
      <c r="E8"/>
      <c r="F8"/>
      <c r="G8"/>
      <c r="H8"/>
      <c r="I8"/>
      <c r="J8"/>
      <c r="K8"/>
      <c r="L8"/>
      <c r="M8"/>
      <c r="N8" t="s">
        <v>4101</v>
      </c>
      <c r="O8" s="396">
        <f>INDEX('Page 2 - Team Information'!$K$14:$AP$184,Y8,X8)</f>
        <v>0</v>
      </c>
      <c r="P8"/>
      <c r="Q8"/>
      <c r="R8"/>
      <c r="S8" t="s">
        <v>4108</v>
      </c>
      <c r="T8"/>
      <c r="U8"/>
      <c r="V8"/>
      <c r="W8"/>
      <c r="X8" s="397">
        <v>1</v>
      </c>
      <c r="Y8" s="397">
        <v>3</v>
      </c>
    </row>
    <row r="9" spans="1:25" x14ac:dyDescent="0.25">
      <c r="A9">
        <f>'Page 1 - General Information'!$G$12</f>
        <v>113363103</v>
      </c>
      <c r="B9" t="str">
        <f>'Page 1 - General Information'!$G$16</f>
        <v>7421</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25">
      <c r="A10">
        <f>'Page 1 - General Information'!$G$12</f>
        <v>113363103</v>
      </c>
      <c r="B10" t="str">
        <f>'Page 1 - General Information'!$G$16</f>
        <v>7421</v>
      </c>
      <c r="C10" s="395" t="s">
        <v>19068</v>
      </c>
      <c r="D10"/>
      <c r="E10"/>
      <c r="F10"/>
      <c r="G10"/>
      <c r="H10"/>
      <c r="I10"/>
      <c r="J10"/>
      <c r="K10"/>
      <c r="L10"/>
      <c r="M10"/>
      <c r="N10" t="s">
        <v>4101</v>
      </c>
      <c r="O10" s="396">
        <f>INDEX('Page 2 - Team Information'!$K$14:$AP$184,Y10,X10)</f>
        <v>0</v>
      </c>
      <c r="P10"/>
      <c r="Q10"/>
      <c r="R10"/>
      <c r="S10" t="s">
        <v>4110</v>
      </c>
      <c r="T10"/>
      <c r="U10"/>
      <c r="V10"/>
      <c r="W10"/>
      <c r="X10" s="397">
        <v>3</v>
      </c>
      <c r="Y10" s="397">
        <v>3</v>
      </c>
    </row>
    <row r="11" spans="1:25" x14ac:dyDescent="0.25">
      <c r="A11">
        <f>'Page 1 - General Information'!$G$12</f>
        <v>113363103</v>
      </c>
      <c r="B11" t="str">
        <f>'Page 1 - General Information'!$G$16</f>
        <v>7421</v>
      </c>
      <c r="C11" s="395" t="s">
        <v>19068</v>
      </c>
      <c r="D11"/>
      <c r="E11"/>
      <c r="F11"/>
      <c r="G11"/>
      <c r="H11"/>
      <c r="I11"/>
      <c r="J11"/>
      <c r="K11"/>
      <c r="L11"/>
      <c r="M11"/>
      <c r="N11" t="s">
        <v>4101</v>
      </c>
      <c r="O11" s="396">
        <f>INDEX('Page 2 - Team Information'!$K$14:$AP$184,Y11,X11)</f>
        <v>0</v>
      </c>
      <c r="P11"/>
      <c r="Q11"/>
      <c r="R11"/>
      <c r="S11" t="s">
        <v>4111</v>
      </c>
      <c r="T11"/>
      <c r="U11"/>
      <c r="V11"/>
      <c r="W11"/>
      <c r="X11" s="397">
        <v>1</v>
      </c>
      <c r="Y11" s="397">
        <v>4</v>
      </c>
    </row>
    <row r="12" spans="1:25" x14ac:dyDescent="0.25">
      <c r="A12">
        <f>'Page 1 - General Information'!$G$12</f>
        <v>113363103</v>
      </c>
      <c r="B12" t="str">
        <f>'Page 1 - General Information'!$G$16</f>
        <v>7421</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25">
      <c r="A13">
        <f>'Page 1 - General Information'!$G$12</f>
        <v>113363103</v>
      </c>
      <c r="B13" t="str">
        <f>'Page 1 - General Information'!$G$16</f>
        <v>7421</v>
      </c>
      <c r="C13" s="395" t="s">
        <v>19068</v>
      </c>
      <c r="D13"/>
      <c r="E13"/>
      <c r="F13"/>
      <c r="G13"/>
      <c r="H13"/>
      <c r="I13"/>
      <c r="J13"/>
      <c r="K13"/>
      <c r="L13"/>
      <c r="M13"/>
      <c r="N13" t="s">
        <v>4101</v>
      </c>
      <c r="O13" s="396">
        <f>INDEX('Page 2 - Team Information'!$K$14:$AP$184,Y13,X13)</f>
        <v>0</v>
      </c>
      <c r="P13"/>
      <c r="Q13"/>
      <c r="R13"/>
      <c r="S13" t="s">
        <v>4113</v>
      </c>
      <c r="T13"/>
      <c r="U13"/>
      <c r="V13"/>
      <c r="W13"/>
      <c r="X13" s="397">
        <v>3</v>
      </c>
      <c r="Y13" s="397">
        <v>4</v>
      </c>
    </row>
    <row r="14" spans="1:25" x14ac:dyDescent="0.25">
      <c r="A14">
        <f>'Page 1 - General Information'!$G$12</f>
        <v>113363103</v>
      </c>
      <c r="B14" t="str">
        <f>'Page 1 - General Information'!$G$16</f>
        <v>7421</v>
      </c>
      <c r="C14" s="395" t="s">
        <v>19068</v>
      </c>
      <c r="D14"/>
      <c r="E14"/>
      <c r="F14"/>
      <c r="G14"/>
      <c r="H14"/>
      <c r="I14"/>
      <c r="J14"/>
      <c r="K14"/>
      <c r="L14"/>
      <c r="M14"/>
      <c r="N14" t="s">
        <v>4101</v>
      </c>
      <c r="O14" s="396">
        <f>INDEX('Page 2 - Team Information'!$K$14:$AP$184,Y14,X14)</f>
        <v>0</v>
      </c>
      <c r="P14"/>
      <c r="Q14"/>
      <c r="R14"/>
      <c r="S14" t="s">
        <v>4114</v>
      </c>
      <c r="T14"/>
      <c r="U14"/>
      <c r="V14"/>
      <c r="W14"/>
      <c r="X14" s="397">
        <v>1</v>
      </c>
      <c r="Y14" s="397">
        <v>5</v>
      </c>
    </row>
    <row r="15" spans="1:25" x14ac:dyDescent="0.25">
      <c r="A15">
        <f>'Page 1 - General Information'!$G$12</f>
        <v>113363103</v>
      </c>
      <c r="B15" t="str">
        <f>'Page 1 - General Information'!$G$16</f>
        <v>7421</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25">
      <c r="A16">
        <f>'Page 1 - General Information'!$G$12</f>
        <v>113363103</v>
      </c>
      <c r="B16" t="str">
        <f>'Page 1 - General Information'!$G$16</f>
        <v>7421</v>
      </c>
      <c r="C16" s="395" t="s">
        <v>19068</v>
      </c>
      <c r="D16"/>
      <c r="E16"/>
      <c r="F16"/>
      <c r="G16"/>
      <c r="H16"/>
      <c r="I16"/>
      <c r="J16"/>
      <c r="K16"/>
      <c r="L16"/>
      <c r="M16"/>
      <c r="N16" t="s">
        <v>4101</v>
      </c>
      <c r="O16" s="396">
        <f>INDEX('Page 2 - Team Information'!$K$14:$AP$184,Y16,X16)</f>
        <v>0</v>
      </c>
      <c r="P16"/>
      <c r="Q16"/>
      <c r="R16"/>
      <c r="S16" t="s">
        <v>4116</v>
      </c>
      <c r="T16"/>
      <c r="U16"/>
      <c r="V16"/>
      <c r="W16"/>
      <c r="X16" s="397">
        <v>3</v>
      </c>
      <c r="Y16" s="397">
        <v>5</v>
      </c>
    </row>
    <row r="17" spans="1:25" x14ac:dyDescent="0.25">
      <c r="A17">
        <f>'Page 1 - General Information'!$G$12</f>
        <v>113363103</v>
      </c>
      <c r="B17" t="str">
        <f>'Page 1 - General Information'!$G$16</f>
        <v>7421</v>
      </c>
      <c r="C17" s="395" t="s">
        <v>19068</v>
      </c>
      <c r="D17"/>
      <c r="E17"/>
      <c r="F17"/>
      <c r="G17"/>
      <c r="H17"/>
      <c r="I17"/>
      <c r="J17"/>
      <c r="K17"/>
      <c r="L17"/>
      <c r="M17"/>
      <c r="N17" t="s">
        <v>4101</v>
      </c>
      <c r="O17" s="396">
        <f>INDEX('Page 2 - Team Information'!$K$14:$AP$184,Y17,X17)</f>
        <v>0</v>
      </c>
      <c r="P17"/>
      <c r="Q17"/>
      <c r="R17"/>
      <c r="S17" t="s">
        <v>4117</v>
      </c>
      <c r="T17"/>
      <c r="U17"/>
      <c r="V17"/>
      <c r="W17"/>
      <c r="X17" s="397">
        <v>1</v>
      </c>
      <c r="Y17" s="397">
        <v>6</v>
      </c>
    </row>
    <row r="18" spans="1:25" x14ac:dyDescent="0.25">
      <c r="A18">
        <f>'Page 1 - General Information'!$G$12</f>
        <v>113363103</v>
      </c>
      <c r="B18" t="str">
        <f>'Page 1 - General Information'!$G$16</f>
        <v>7421</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25">
      <c r="A19">
        <f>'Page 1 - General Information'!$G$12</f>
        <v>113363103</v>
      </c>
      <c r="B19" t="str">
        <f>'Page 1 - General Information'!$G$16</f>
        <v>7421</v>
      </c>
      <c r="C19" s="395" t="s">
        <v>19068</v>
      </c>
      <c r="D19"/>
      <c r="E19"/>
      <c r="F19"/>
      <c r="G19"/>
      <c r="H19"/>
      <c r="I19"/>
      <c r="J19"/>
      <c r="K19"/>
      <c r="L19"/>
      <c r="M19"/>
      <c r="N19" t="s">
        <v>4101</v>
      </c>
      <c r="O19" s="396">
        <f>INDEX('Page 2 - Team Information'!$K$14:$AP$184,Y19,X19)</f>
        <v>0</v>
      </c>
      <c r="P19"/>
      <c r="Q19"/>
      <c r="R19"/>
      <c r="S19" t="s">
        <v>4119</v>
      </c>
      <c r="T19"/>
      <c r="U19"/>
      <c r="V19"/>
      <c r="W19"/>
      <c r="X19" s="397">
        <v>3</v>
      </c>
      <c r="Y19" s="397">
        <v>6</v>
      </c>
    </row>
    <row r="20" spans="1:25" x14ac:dyDescent="0.25">
      <c r="A20">
        <f>'Page 1 - General Information'!$G$12</f>
        <v>113363103</v>
      </c>
      <c r="B20" t="str">
        <f>'Page 1 - General Information'!$G$16</f>
        <v>7421</v>
      </c>
      <c r="C20" s="395" t="s">
        <v>19068</v>
      </c>
      <c r="D20"/>
      <c r="E20"/>
      <c r="F20"/>
      <c r="G20"/>
      <c r="H20"/>
      <c r="I20"/>
      <c r="J20"/>
      <c r="K20"/>
      <c r="L20"/>
      <c r="M20"/>
      <c r="N20" t="s">
        <v>4101</v>
      </c>
      <c r="O20" s="396">
        <f>INDEX('Page 2 - Team Information'!$K$14:$AP$184,Y20,X20)</f>
        <v>0</v>
      </c>
      <c r="P20"/>
      <c r="Q20"/>
      <c r="R20"/>
      <c r="S20" t="s">
        <v>4120</v>
      </c>
      <c r="T20"/>
      <c r="U20"/>
      <c r="V20"/>
      <c r="W20"/>
      <c r="X20" s="397">
        <v>1</v>
      </c>
      <c r="Y20" s="397">
        <v>7</v>
      </c>
    </row>
    <row r="21" spans="1:25" x14ac:dyDescent="0.25">
      <c r="A21">
        <f>'Page 1 - General Information'!$G$12</f>
        <v>113363103</v>
      </c>
      <c r="B21" t="str">
        <f>'Page 1 - General Information'!$G$16</f>
        <v>7421</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25">
      <c r="A22">
        <f>'Page 1 - General Information'!$G$12</f>
        <v>113363103</v>
      </c>
      <c r="B22" t="str">
        <f>'Page 1 - General Information'!$G$16</f>
        <v>7421</v>
      </c>
      <c r="C22" s="395" t="s">
        <v>19068</v>
      </c>
      <c r="D22"/>
      <c r="E22"/>
      <c r="F22"/>
      <c r="G22"/>
      <c r="H22"/>
      <c r="I22"/>
      <c r="J22"/>
      <c r="K22"/>
      <c r="L22"/>
      <c r="M22"/>
      <c r="N22" t="s">
        <v>4101</v>
      </c>
      <c r="O22" s="396">
        <f>INDEX('Page 2 - Team Information'!$K$14:$AP$184,Y22,X22)</f>
        <v>0</v>
      </c>
      <c r="P22"/>
      <c r="Q22"/>
      <c r="R22"/>
      <c r="S22" t="s">
        <v>4122</v>
      </c>
      <c r="T22"/>
      <c r="U22"/>
      <c r="V22"/>
      <c r="W22"/>
      <c r="X22" s="397">
        <v>3</v>
      </c>
      <c r="Y22" s="397">
        <v>7</v>
      </c>
    </row>
    <row r="23" spans="1:25" x14ac:dyDescent="0.25">
      <c r="A23">
        <f>'Page 1 - General Information'!$G$12</f>
        <v>113363103</v>
      </c>
      <c r="B23" t="str">
        <f>'Page 1 - General Information'!$G$16</f>
        <v>7421</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25">
      <c r="A24">
        <f>'Page 1 - General Information'!$G$12</f>
        <v>113363103</v>
      </c>
      <c r="B24" t="str">
        <f>'Page 1 - General Information'!$G$16</f>
        <v>7421</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25">
      <c r="A25">
        <f>'Page 1 - General Information'!$G$12</f>
        <v>113363103</v>
      </c>
      <c r="B25" t="str">
        <f>'Page 1 - General Information'!$G$16</f>
        <v>7421</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25">
      <c r="A26">
        <f>'Page 1 - General Information'!$G$12</f>
        <v>113363103</v>
      </c>
      <c r="B26" t="str">
        <f>'Page 1 - General Information'!$G$16</f>
        <v>7421</v>
      </c>
      <c r="C26" s="395" t="s">
        <v>19068</v>
      </c>
      <c r="D26"/>
      <c r="E26"/>
      <c r="F26"/>
      <c r="G26"/>
      <c r="H26"/>
      <c r="I26"/>
      <c r="J26"/>
      <c r="K26"/>
      <c r="L26"/>
      <c r="M26"/>
      <c r="N26" t="s">
        <v>4101</v>
      </c>
      <c r="O26" s="396">
        <f>INDEX('Page 2 - Team Information'!$K$14:$AP$184,Y26,X26)</f>
        <v>0</v>
      </c>
      <c r="P26"/>
      <c r="Q26"/>
      <c r="R26"/>
      <c r="S26" t="s">
        <v>4126</v>
      </c>
      <c r="T26"/>
      <c r="U26"/>
      <c r="V26"/>
      <c r="W26"/>
      <c r="X26" s="397">
        <v>1</v>
      </c>
      <c r="Y26" s="397">
        <v>9</v>
      </c>
    </row>
    <row r="27" spans="1:25" x14ac:dyDescent="0.25">
      <c r="A27">
        <f>'Page 1 - General Information'!$G$12</f>
        <v>113363103</v>
      </c>
      <c r="B27" t="str">
        <f>'Page 1 - General Information'!$G$16</f>
        <v>7421</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25">
      <c r="A28">
        <f>'Page 1 - General Information'!$G$12</f>
        <v>113363103</v>
      </c>
      <c r="B28" t="str">
        <f>'Page 1 - General Information'!$G$16</f>
        <v>7421</v>
      </c>
      <c r="C28" s="395" t="s">
        <v>19068</v>
      </c>
      <c r="D28"/>
      <c r="E28"/>
      <c r="F28"/>
      <c r="G28"/>
      <c r="H28"/>
      <c r="I28"/>
      <c r="J28"/>
      <c r="K28"/>
      <c r="L28"/>
      <c r="M28"/>
      <c r="N28" t="s">
        <v>4101</v>
      </c>
      <c r="O28" s="396">
        <f>INDEX('Page 2 - Team Information'!$K$14:$AP$184,Y28,X28)</f>
        <v>0</v>
      </c>
      <c r="P28"/>
      <c r="Q28"/>
      <c r="R28"/>
      <c r="S28" t="s">
        <v>4128</v>
      </c>
      <c r="T28"/>
      <c r="U28"/>
      <c r="V28"/>
      <c r="W28"/>
      <c r="X28" s="397">
        <v>3</v>
      </c>
      <c r="Y28" s="397">
        <v>9</v>
      </c>
    </row>
    <row r="29" spans="1:25" x14ac:dyDescent="0.25">
      <c r="A29">
        <f>'Page 1 - General Information'!$G$12</f>
        <v>113363103</v>
      </c>
      <c r="B29" t="str">
        <f>'Page 1 - General Information'!$G$16</f>
        <v>7421</v>
      </c>
      <c r="C29" s="395" t="s">
        <v>19068</v>
      </c>
      <c r="D29"/>
      <c r="E29"/>
      <c r="F29"/>
      <c r="G29"/>
      <c r="H29"/>
      <c r="I29"/>
      <c r="J29"/>
      <c r="K29"/>
      <c r="L29"/>
      <c r="M29"/>
      <c r="N29" t="s">
        <v>4101</v>
      </c>
      <c r="O29" s="396">
        <f>INDEX('Page 2 - Team Information'!$K$14:$AP$184,Y29,X29)</f>
        <v>0</v>
      </c>
      <c r="P29"/>
      <c r="Q29"/>
      <c r="R29"/>
      <c r="S29" t="s">
        <v>4129</v>
      </c>
      <c r="T29"/>
      <c r="U29"/>
      <c r="V29"/>
      <c r="W29"/>
      <c r="X29" s="397">
        <v>1</v>
      </c>
      <c r="Y29" s="397">
        <v>10</v>
      </c>
    </row>
    <row r="30" spans="1:25" x14ac:dyDescent="0.25">
      <c r="A30">
        <f>'Page 1 - General Information'!$G$12</f>
        <v>113363103</v>
      </c>
      <c r="B30" t="str">
        <f>'Page 1 - General Information'!$G$16</f>
        <v>7421</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25">
      <c r="A31">
        <f>'Page 1 - General Information'!$G$12</f>
        <v>113363103</v>
      </c>
      <c r="B31" t="str">
        <f>'Page 1 - General Information'!$G$16</f>
        <v>7421</v>
      </c>
      <c r="C31" s="395" t="s">
        <v>19068</v>
      </c>
      <c r="D31"/>
      <c r="E31"/>
      <c r="F31"/>
      <c r="G31"/>
      <c r="H31"/>
      <c r="I31"/>
      <c r="J31"/>
      <c r="K31"/>
      <c r="L31"/>
      <c r="M31"/>
      <c r="N31" t="s">
        <v>4101</v>
      </c>
      <c r="O31" s="396">
        <f>INDEX('Page 2 - Team Information'!$K$14:$AP$184,Y31,X31)</f>
        <v>0</v>
      </c>
      <c r="P31"/>
      <c r="Q31"/>
      <c r="R31"/>
      <c r="S31" t="s">
        <v>4131</v>
      </c>
      <c r="T31"/>
      <c r="U31"/>
      <c r="V31"/>
      <c r="W31"/>
      <c r="X31" s="397">
        <v>3</v>
      </c>
      <c r="Y31" s="397">
        <v>10</v>
      </c>
    </row>
    <row r="32" spans="1:25" x14ac:dyDescent="0.25">
      <c r="A32">
        <f>'Page 1 - General Information'!$G$12</f>
        <v>113363103</v>
      </c>
      <c r="B32" t="str">
        <f>'Page 1 - General Information'!$G$16</f>
        <v>7421</v>
      </c>
      <c r="C32" s="395" t="s">
        <v>19068</v>
      </c>
      <c r="D32"/>
      <c r="E32"/>
      <c r="F32"/>
      <c r="G32"/>
      <c r="H32"/>
      <c r="I32"/>
      <c r="J32"/>
      <c r="K32"/>
      <c r="L32"/>
      <c r="M32"/>
      <c r="N32" t="s">
        <v>4101</v>
      </c>
      <c r="O32" s="396">
        <f>INDEX('Page 2 - Team Information'!$K$14:$AP$184,Y32,X32)</f>
        <v>0</v>
      </c>
      <c r="P32"/>
      <c r="Q32"/>
      <c r="R32"/>
      <c r="S32" t="s">
        <v>4132</v>
      </c>
      <c r="T32"/>
      <c r="U32"/>
      <c r="V32"/>
      <c r="W32"/>
      <c r="X32" s="397">
        <v>1</v>
      </c>
      <c r="Y32" s="397">
        <v>11</v>
      </c>
    </row>
    <row r="33" spans="1:25" x14ac:dyDescent="0.25">
      <c r="A33">
        <f>'Page 1 - General Information'!$G$12</f>
        <v>113363103</v>
      </c>
      <c r="B33" t="str">
        <f>'Page 1 - General Information'!$G$16</f>
        <v>7421</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25">
      <c r="A34">
        <f>'Page 1 - General Information'!$G$12</f>
        <v>113363103</v>
      </c>
      <c r="B34" t="str">
        <f>'Page 1 - General Information'!$G$16</f>
        <v>7421</v>
      </c>
      <c r="C34" s="395" t="s">
        <v>19068</v>
      </c>
      <c r="D34"/>
      <c r="E34"/>
      <c r="F34"/>
      <c r="G34"/>
      <c r="H34"/>
      <c r="I34"/>
      <c r="J34"/>
      <c r="K34"/>
      <c r="L34"/>
      <c r="M34"/>
      <c r="N34" t="s">
        <v>4101</v>
      </c>
      <c r="O34" s="396">
        <f>INDEX('Page 2 - Team Information'!$K$14:$AP$184,Y34,X34)</f>
        <v>0</v>
      </c>
      <c r="P34"/>
      <c r="Q34"/>
      <c r="R34"/>
      <c r="S34" t="s">
        <v>4134</v>
      </c>
      <c r="T34"/>
      <c r="U34"/>
      <c r="V34"/>
      <c r="W34"/>
      <c r="X34" s="397">
        <v>3</v>
      </c>
      <c r="Y34" s="397">
        <v>11</v>
      </c>
    </row>
    <row r="35" spans="1:25" x14ac:dyDescent="0.25">
      <c r="A35">
        <f>'Page 1 - General Information'!$G$12</f>
        <v>113363103</v>
      </c>
      <c r="B35" t="str">
        <f>'Page 1 - General Information'!$G$16</f>
        <v>7421</v>
      </c>
      <c r="C35" s="395" t="s">
        <v>19068</v>
      </c>
      <c r="D35"/>
      <c r="E35"/>
      <c r="F35"/>
      <c r="G35"/>
      <c r="H35"/>
      <c r="I35"/>
      <c r="J35"/>
      <c r="K35"/>
      <c r="L35"/>
      <c r="M35"/>
      <c r="N35" t="s">
        <v>4101</v>
      </c>
      <c r="O35" s="396">
        <f>INDEX('Page 2 - Team Information'!$K$14:$AP$184,Y35,X35)</f>
        <v>0</v>
      </c>
      <c r="P35"/>
      <c r="Q35"/>
      <c r="R35"/>
      <c r="S35" t="s">
        <v>4135</v>
      </c>
      <c r="T35"/>
      <c r="U35"/>
      <c r="V35"/>
      <c r="W35"/>
      <c r="X35" s="397">
        <v>1</v>
      </c>
      <c r="Y35" s="397">
        <v>12</v>
      </c>
    </row>
    <row r="36" spans="1:25" x14ac:dyDescent="0.25">
      <c r="A36">
        <f>'Page 1 - General Information'!$G$12</f>
        <v>113363103</v>
      </c>
      <c r="B36" t="str">
        <f>'Page 1 - General Information'!$G$16</f>
        <v>7421</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25">
      <c r="A37">
        <f>'Page 1 - General Information'!$G$12</f>
        <v>113363103</v>
      </c>
      <c r="B37" t="str">
        <f>'Page 1 - General Information'!$G$16</f>
        <v>7421</v>
      </c>
      <c r="C37" s="395" t="s">
        <v>19068</v>
      </c>
      <c r="D37"/>
      <c r="E37"/>
      <c r="F37"/>
      <c r="G37"/>
      <c r="H37"/>
      <c r="I37"/>
      <c r="J37"/>
      <c r="K37"/>
      <c r="L37"/>
      <c r="M37"/>
      <c r="N37" t="s">
        <v>4101</v>
      </c>
      <c r="O37" s="396">
        <f>INDEX('Page 2 - Team Information'!$K$14:$AP$184,Y37,X37)</f>
        <v>0</v>
      </c>
      <c r="P37"/>
      <c r="Q37"/>
      <c r="R37"/>
      <c r="S37" t="s">
        <v>4137</v>
      </c>
      <c r="T37"/>
      <c r="U37"/>
      <c r="V37"/>
      <c r="W37"/>
      <c r="X37" s="397">
        <v>3</v>
      </c>
      <c r="Y37" s="397">
        <v>12</v>
      </c>
    </row>
    <row r="38" spans="1:25" x14ac:dyDescent="0.25">
      <c r="A38">
        <f>'Page 1 - General Information'!$G$12</f>
        <v>113363103</v>
      </c>
      <c r="B38" t="str">
        <f>'Page 1 - General Information'!$G$16</f>
        <v>7421</v>
      </c>
      <c r="C38" s="395" t="s">
        <v>19068</v>
      </c>
      <c r="D38"/>
      <c r="E38"/>
      <c r="F38"/>
      <c r="G38"/>
      <c r="H38"/>
      <c r="I38"/>
      <c r="J38"/>
      <c r="K38"/>
      <c r="L38"/>
      <c r="M38"/>
      <c r="N38" t="s">
        <v>4101</v>
      </c>
      <c r="O38" s="396">
        <f>INDEX('Page 2 - Team Information'!$K$14:$AP$184,Y38,X38)</f>
        <v>0</v>
      </c>
      <c r="P38"/>
      <c r="Q38"/>
      <c r="R38"/>
      <c r="S38" t="s">
        <v>4138</v>
      </c>
      <c r="T38"/>
      <c r="U38"/>
      <c r="V38"/>
      <c r="W38"/>
      <c r="X38" s="397">
        <v>1</v>
      </c>
      <c r="Y38" s="397">
        <v>13</v>
      </c>
    </row>
    <row r="39" spans="1:25" x14ac:dyDescent="0.25">
      <c r="A39">
        <f>'Page 1 - General Information'!$G$12</f>
        <v>113363103</v>
      </c>
      <c r="B39" t="str">
        <f>'Page 1 - General Information'!$G$16</f>
        <v>7421</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25">
      <c r="A40">
        <f>'Page 1 - General Information'!$G$12</f>
        <v>113363103</v>
      </c>
      <c r="B40" t="str">
        <f>'Page 1 - General Information'!$G$16</f>
        <v>7421</v>
      </c>
      <c r="C40" s="395" t="s">
        <v>19068</v>
      </c>
      <c r="D40"/>
      <c r="E40"/>
      <c r="F40"/>
      <c r="G40"/>
      <c r="H40"/>
      <c r="I40"/>
      <c r="J40"/>
      <c r="K40"/>
      <c r="L40"/>
      <c r="M40"/>
      <c r="N40" t="s">
        <v>4101</v>
      </c>
      <c r="O40" s="396">
        <f>INDEX('Page 2 - Team Information'!$K$14:$AP$184,Y40,X40)</f>
        <v>0</v>
      </c>
      <c r="P40"/>
      <c r="Q40"/>
      <c r="R40"/>
      <c r="S40" t="s">
        <v>4140</v>
      </c>
      <c r="T40"/>
      <c r="U40"/>
      <c r="V40"/>
      <c r="W40"/>
      <c r="X40" s="397">
        <v>3</v>
      </c>
      <c r="Y40" s="397">
        <v>13</v>
      </c>
    </row>
    <row r="41" spans="1:25" x14ac:dyDescent="0.25">
      <c r="A41">
        <f>'Page 1 - General Information'!$G$12</f>
        <v>113363103</v>
      </c>
      <c r="B41" t="str">
        <f>'Page 1 - General Information'!$G$16</f>
        <v>7421</v>
      </c>
      <c r="C41" s="395" t="s">
        <v>19068</v>
      </c>
      <c r="D41"/>
      <c r="E41"/>
      <c r="F41"/>
      <c r="G41"/>
      <c r="H41"/>
      <c r="I41"/>
      <c r="J41"/>
      <c r="K41"/>
      <c r="L41"/>
      <c r="M41"/>
      <c r="N41" t="s">
        <v>4101</v>
      </c>
      <c r="O41" s="396">
        <f>INDEX('Page 2 - Team Information'!$K$14:$AP$184,Y41,X41)</f>
        <v>0</v>
      </c>
      <c r="P41"/>
      <c r="Q41"/>
      <c r="R41"/>
      <c r="S41" t="s">
        <v>4141</v>
      </c>
      <c r="T41"/>
      <c r="U41"/>
      <c r="V41"/>
      <c r="W41"/>
      <c r="X41" s="397">
        <v>1</v>
      </c>
      <c r="Y41" s="397">
        <v>14</v>
      </c>
    </row>
    <row r="42" spans="1:25" x14ac:dyDescent="0.25">
      <c r="A42">
        <f>'Page 1 - General Information'!$G$12</f>
        <v>113363103</v>
      </c>
      <c r="B42" t="str">
        <f>'Page 1 - General Information'!$G$16</f>
        <v>7421</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25">
      <c r="A43">
        <f>'Page 1 - General Information'!$G$12</f>
        <v>113363103</v>
      </c>
      <c r="B43" t="str">
        <f>'Page 1 - General Information'!$G$16</f>
        <v>7421</v>
      </c>
      <c r="C43" s="395" t="s">
        <v>19068</v>
      </c>
      <c r="D43"/>
      <c r="E43"/>
      <c r="F43"/>
      <c r="G43"/>
      <c r="H43"/>
      <c r="I43"/>
      <c r="J43"/>
      <c r="K43"/>
      <c r="L43"/>
      <c r="M43"/>
      <c r="N43" t="s">
        <v>4101</v>
      </c>
      <c r="O43" s="396">
        <f>INDEX('Page 2 - Team Information'!$K$14:$AP$184,Y43,X43)</f>
        <v>0</v>
      </c>
      <c r="P43"/>
      <c r="Q43"/>
      <c r="R43"/>
      <c r="S43" t="s">
        <v>4143</v>
      </c>
      <c r="T43"/>
      <c r="U43"/>
      <c r="V43"/>
      <c r="W43"/>
      <c r="X43" s="397">
        <v>3</v>
      </c>
      <c r="Y43" s="397">
        <v>14</v>
      </c>
    </row>
    <row r="44" spans="1:25" x14ac:dyDescent="0.25">
      <c r="A44">
        <f>'Page 1 - General Information'!$G$12</f>
        <v>113363103</v>
      </c>
      <c r="B44" t="str">
        <f>'Page 1 - General Information'!$G$16</f>
        <v>7421</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25">
      <c r="A45">
        <f>'Page 1 - General Information'!$G$12</f>
        <v>113363103</v>
      </c>
      <c r="B45" t="str">
        <f>'Page 1 - General Information'!$G$16</f>
        <v>7421</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25">
      <c r="A46">
        <f>'Page 1 - General Information'!$G$12</f>
        <v>113363103</v>
      </c>
      <c r="B46" t="str">
        <f>'Page 1 - General Information'!$G$16</f>
        <v>7421</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25">
      <c r="A47">
        <f>'Page 1 - General Information'!$G$12</f>
        <v>113363103</v>
      </c>
      <c r="B47" t="str">
        <f>'Page 1 - General Information'!$G$16</f>
        <v>7421</v>
      </c>
      <c r="C47" s="395" t="s">
        <v>19068</v>
      </c>
      <c r="D47"/>
      <c r="E47"/>
      <c r="F47"/>
      <c r="G47"/>
      <c r="H47"/>
      <c r="I47"/>
      <c r="J47"/>
      <c r="K47"/>
      <c r="L47"/>
      <c r="M47"/>
      <c r="N47" t="s">
        <v>4101</v>
      </c>
      <c r="O47" s="396">
        <f>INDEX('Page 2 - Team Information'!$K$14:$AP$184,Y47,X47)</f>
        <v>0</v>
      </c>
      <c r="P47"/>
      <c r="Q47"/>
      <c r="R47"/>
      <c r="S47" t="s">
        <v>4147</v>
      </c>
      <c r="T47"/>
      <c r="U47"/>
      <c r="V47"/>
      <c r="W47"/>
      <c r="X47" s="397">
        <v>1</v>
      </c>
      <c r="Y47" s="397">
        <v>16</v>
      </c>
    </row>
    <row r="48" spans="1:25" x14ac:dyDescent="0.25">
      <c r="A48">
        <f>'Page 1 - General Information'!$G$12</f>
        <v>113363103</v>
      </c>
      <c r="B48" t="str">
        <f>'Page 1 - General Information'!$G$16</f>
        <v>7421</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25">
      <c r="A49">
        <f>'Page 1 - General Information'!$G$12</f>
        <v>113363103</v>
      </c>
      <c r="B49" t="str">
        <f>'Page 1 - General Information'!$G$16</f>
        <v>7421</v>
      </c>
      <c r="C49" s="395" t="s">
        <v>19068</v>
      </c>
      <c r="D49"/>
      <c r="E49"/>
      <c r="F49"/>
      <c r="G49"/>
      <c r="H49"/>
      <c r="I49"/>
      <c r="J49"/>
      <c r="K49"/>
      <c r="L49"/>
      <c r="M49"/>
      <c r="N49" t="s">
        <v>4101</v>
      </c>
      <c r="O49" s="396">
        <f>INDEX('Page 2 - Team Information'!$K$14:$AP$184,Y49,X49)</f>
        <v>0</v>
      </c>
      <c r="P49"/>
      <c r="Q49"/>
      <c r="R49"/>
      <c r="S49" t="s">
        <v>4149</v>
      </c>
      <c r="T49"/>
      <c r="U49"/>
      <c r="V49"/>
      <c r="W49"/>
      <c r="X49" s="397">
        <v>3</v>
      </c>
      <c r="Y49" s="397">
        <v>16</v>
      </c>
    </row>
    <row r="50" spans="1:25" x14ac:dyDescent="0.25">
      <c r="A50">
        <f>'Page 1 - General Information'!$G$12</f>
        <v>113363103</v>
      </c>
      <c r="B50" t="str">
        <f>'Page 1 - General Information'!$G$16</f>
        <v>7421</v>
      </c>
      <c r="C50" s="395" t="s">
        <v>19068</v>
      </c>
      <c r="D50"/>
      <c r="E50"/>
      <c r="F50"/>
      <c r="G50"/>
      <c r="H50"/>
      <c r="I50"/>
      <c r="J50"/>
      <c r="K50"/>
      <c r="L50"/>
      <c r="M50"/>
      <c r="N50" t="s">
        <v>4101</v>
      </c>
      <c r="O50" s="396">
        <f>INDEX('Page 2 - Team Information'!$K$14:$AP$184,Y50,X50)</f>
        <v>0</v>
      </c>
      <c r="P50"/>
      <c r="Q50"/>
      <c r="R50"/>
      <c r="S50" t="s">
        <v>4150</v>
      </c>
      <c r="T50"/>
      <c r="U50"/>
      <c r="V50"/>
      <c r="W50"/>
      <c r="X50" s="397">
        <v>1</v>
      </c>
      <c r="Y50" s="397">
        <v>17</v>
      </c>
    </row>
    <row r="51" spans="1:25" x14ac:dyDescent="0.25">
      <c r="A51">
        <f>'Page 1 - General Information'!$G$12</f>
        <v>113363103</v>
      </c>
      <c r="B51" t="str">
        <f>'Page 1 - General Information'!$G$16</f>
        <v>7421</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25">
      <c r="A52">
        <f>'Page 1 - General Information'!$G$12</f>
        <v>113363103</v>
      </c>
      <c r="B52" t="str">
        <f>'Page 1 - General Information'!$G$16</f>
        <v>7421</v>
      </c>
      <c r="C52" s="395" t="s">
        <v>19068</v>
      </c>
      <c r="D52"/>
      <c r="E52"/>
      <c r="F52"/>
      <c r="G52"/>
      <c r="H52"/>
      <c r="I52"/>
      <c r="J52"/>
      <c r="K52"/>
      <c r="L52"/>
      <c r="M52"/>
      <c r="N52" t="s">
        <v>4101</v>
      </c>
      <c r="O52" s="396">
        <f>INDEX('Page 2 - Team Information'!$K$14:$AP$184,Y52,X52)</f>
        <v>0</v>
      </c>
      <c r="P52"/>
      <c r="Q52"/>
      <c r="R52"/>
      <c r="S52" t="s">
        <v>4152</v>
      </c>
      <c r="T52"/>
      <c r="U52"/>
      <c r="V52"/>
      <c r="W52"/>
      <c r="X52" s="397">
        <v>3</v>
      </c>
      <c r="Y52" s="397">
        <v>17</v>
      </c>
    </row>
    <row r="53" spans="1:25" x14ac:dyDescent="0.25">
      <c r="A53">
        <f>'Page 1 - General Information'!$G$12</f>
        <v>113363103</v>
      </c>
      <c r="B53" t="str">
        <f>'Page 1 - General Information'!$G$16</f>
        <v>7421</v>
      </c>
      <c r="C53" s="395" t="s">
        <v>19068</v>
      </c>
      <c r="D53"/>
      <c r="E53"/>
      <c r="F53"/>
      <c r="G53"/>
      <c r="H53"/>
      <c r="I53"/>
      <c r="J53"/>
      <c r="K53"/>
      <c r="L53"/>
      <c r="M53"/>
      <c r="N53" t="s">
        <v>4101</v>
      </c>
      <c r="O53" s="396">
        <f>INDEX('Page 2 - Team Information'!$K$14:$AP$184,Y53,X53)</f>
        <v>0</v>
      </c>
      <c r="P53"/>
      <c r="Q53"/>
      <c r="R53"/>
      <c r="S53" t="s">
        <v>4153</v>
      </c>
      <c r="T53"/>
      <c r="U53"/>
      <c r="V53"/>
      <c r="W53"/>
      <c r="X53" s="397">
        <v>1</v>
      </c>
      <c r="Y53" s="397">
        <v>18</v>
      </c>
    </row>
    <row r="54" spans="1:25" x14ac:dyDescent="0.25">
      <c r="A54">
        <f>'Page 1 - General Information'!$G$12</f>
        <v>113363103</v>
      </c>
      <c r="B54" t="str">
        <f>'Page 1 - General Information'!$G$16</f>
        <v>7421</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25">
      <c r="A55">
        <f>'Page 1 - General Information'!$G$12</f>
        <v>113363103</v>
      </c>
      <c r="B55" t="str">
        <f>'Page 1 - General Information'!$G$16</f>
        <v>7421</v>
      </c>
      <c r="C55" s="395" t="s">
        <v>19068</v>
      </c>
      <c r="D55"/>
      <c r="E55"/>
      <c r="F55"/>
      <c r="G55"/>
      <c r="H55"/>
      <c r="I55"/>
      <c r="J55"/>
      <c r="K55"/>
      <c r="L55"/>
      <c r="M55"/>
      <c r="N55" t="s">
        <v>4101</v>
      </c>
      <c r="O55" s="396">
        <f>INDEX('Page 2 - Team Information'!$K$14:$AP$184,Y55,X55)</f>
        <v>0</v>
      </c>
      <c r="P55"/>
      <c r="Q55"/>
      <c r="R55"/>
      <c r="S55" t="s">
        <v>4155</v>
      </c>
      <c r="T55"/>
      <c r="U55"/>
      <c r="V55"/>
      <c r="W55"/>
      <c r="X55" s="397">
        <v>3</v>
      </c>
      <c r="Y55" s="397">
        <v>18</v>
      </c>
    </row>
    <row r="56" spans="1:25" x14ac:dyDescent="0.25">
      <c r="A56">
        <f>'Page 1 - General Information'!$G$12</f>
        <v>113363103</v>
      </c>
      <c r="B56" t="str">
        <f>'Page 1 - General Information'!$G$16</f>
        <v>7421</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25">
      <c r="A57">
        <f>'Page 1 - General Information'!$G$12</f>
        <v>113363103</v>
      </c>
      <c r="B57" t="str">
        <f>'Page 1 - General Information'!$G$16</f>
        <v>7421</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25">
      <c r="A58">
        <f>'Page 1 - General Information'!$G$12</f>
        <v>113363103</v>
      </c>
      <c r="B58" t="str">
        <f>'Page 1 - General Information'!$G$16</f>
        <v>7421</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25">
      <c r="A59">
        <f>'Page 1 - General Information'!$G$12</f>
        <v>113363103</v>
      </c>
      <c r="B59" t="str">
        <f>'Page 1 - General Information'!$G$16</f>
        <v>7421</v>
      </c>
      <c r="C59" s="395" t="s">
        <v>19068</v>
      </c>
      <c r="D59"/>
      <c r="E59"/>
      <c r="F59"/>
      <c r="G59"/>
      <c r="H59"/>
      <c r="I59"/>
      <c r="J59"/>
      <c r="K59"/>
      <c r="L59"/>
      <c r="M59"/>
      <c r="N59" t="s">
        <v>4101</v>
      </c>
      <c r="O59" s="396">
        <f>INDEX('Page 2 - Team Information'!$K$14:$AP$184,Y59,X59)</f>
        <v>0</v>
      </c>
      <c r="P59"/>
      <c r="Q59"/>
      <c r="R59"/>
      <c r="S59" t="s">
        <v>4159</v>
      </c>
      <c r="T59"/>
      <c r="U59"/>
      <c r="V59"/>
      <c r="W59"/>
      <c r="X59" s="397">
        <v>1</v>
      </c>
      <c r="Y59" s="397">
        <v>20</v>
      </c>
    </row>
    <row r="60" spans="1:25" x14ac:dyDescent="0.25">
      <c r="A60">
        <f>'Page 1 - General Information'!$G$12</f>
        <v>113363103</v>
      </c>
      <c r="B60" t="str">
        <f>'Page 1 - General Information'!$G$16</f>
        <v>7421</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25">
      <c r="A61">
        <f>'Page 1 - General Information'!$G$12</f>
        <v>113363103</v>
      </c>
      <c r="B61" t="str">
        <f>'Page 1 - General Information'!$G$16</f>
        <v>7421</v>
      </c>
      <c r="C61" s="395" t="s">
        <v>19068</v>
      </c>
      <c r="D61"/>
      <c r="E61"/>
      <c r="F61"/>
      <c r="G61"/>
      <c r="H61"/>
      <c r="I61"/>
      <c r="J61"/>
      <c r="K61"/>
      <c r="L61"/>
      <c r="M61"/>
      <c r="N61" t="s">
        <v>4101</v>
      </c>
      <c r="O61" s="396">
        <f>INDEX('Page 2 - Team Information'!$K$14:$AP$184,Y61,X61)</f>
        <v>0</v>
      </c>
      <c r="P61"/>
      <c r="Q61"/>
      <c r="R61"/>
      <c r="S61" t="s">
        <v>4161</v>
      </c>
      <c r="T61"/>
      <c r="U61"/>
      <c r="V61"/>
      <c r="W61"/>
      <c r="X61" s="397">
        <v>3</v>
      </c>
      <c r="Y61" s="397">
        <v>20</v>
      </c>
    </row>
    <row r="62" spans="1:25" x14ac:dyDescent="0.25">
      <c r="A62">
        <f>'Page 1 - General Information'!$G$12</f>
        <v>113363103</v>
      </c>
      <c r="B62" t="str">
        <f>'Page 1 - General Information'!$G$16</f>
        <v>7421</v>
      </c>
      <c r="C62" s="395" t="s">
        <v>19068</v>
      </c>
      <c r="D62"/>
      <c r="E62"/>
      <c r="F62"/>
      <c r="G62"/>
      <c r="H62"/>
      <c r="I62"/>
      <c r="J62"/>
      <c r="K62"/>
      <c r="L62"/>
      <c r="M62"/>
      <c r="N62" t="s">
        <v>4101</v>
      </c>
      <c r="O62" s="396">
        <f>INDEX('Page 2 - Team Information'!$K$14:$AP$184,Y62,X62)</f>
        <v>0</v>
      </c>
      <c r="P62"/>
      <c r="Q62"/>
      <c r="R62"/>
      <c r="S62" t="s">
        <v>4162</v>
      </c>
      <c r="T62"/>
      <c r="U62"/>
      <c r="V62"/>
      <c r="W62"/>
      <c r="X62" s="397">
        <v>1</v>
      </c>
      <c r="Y62" s="397">
        <v>21</v>
      </c>
    </row>
    <row r="63" spans="1:25" x14ac:dyDescent="0.25">
      <c r="A63">
        <f>'Page 1 - General Information'!$G$12</f>
        <v>113363103</v>
      </c>
      <c r="B63" t="str">
        <f>'Page 1 - General Information'!$G$16</f>
        <v>7421</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25">
      <c r="A64">
        <f>'Page 1 - General Information'!$G$12</f>
        <v>113363103</v>
      </c>
      <c r="B64" t="str">
        <f>'Page 1 - General Information'!$G$16</f>
        <v>7421</v>
      </c>
      <c r="C64" s="395" t="s">
        <v>19068</v>
      </c>
      <c r="D64"/>
      <c r="E64"/>
      <c r="F64"/>
      <c r="G64"/>
      <c r="H64"/>
      <c r="I64"/>
      <c r="J64"/>
      <c r="K64"/>
      <c r="L64"/>
      <c r="M64"/>
      <c r="N64" t="s">
        <v>4101</v>
      </c>
      <c r="O64" s="396">
        <f>INDEX('Page 2 - Team Information'!$K$14:$AP$184,Y64,X64)</f>
        <v>0</v>
      </c>
      <c r="P64"/>
      <c r="Q64"/>
      <c r="R64"/>
      <c r="S64" t="s">
        <v>4164</v>
      </c>
      <c r="T64"/>
      <c r="U64"/>
      <c r="V64"/>
      <c r="W64"/>
      <c r="X64" s="397">
        <v>3</v>
      </c>
      <c r="Y64" s="397">
        <v>21</v>
      </c>
    </row>
    <row r="65" spans="1:25" x14ac:dyDescent="0.25">
      <c r="A65">
        <f>'Page 1 - General Information'!$G$12</f>
        <v>113363103</v>
      </c>
      <c r="B65" t="str">
        <f>'Page 1 - General Information'!$G$16</f>
        <v>7421</v>
      </c>
      <c r="C65" s="395" t="s">
        <v>19068</v>
      </c>
      <c r="D65"/>
      <c r="E65"/>
      <c r="F65"/>
      <c r="G65"/>
      <c r="H65"/>
      <c r="I65"/>
      <c r="J65"/>
      <c r="K65"/>
      <c r="L65"/>
      <c r="M65"/>
      <c r="N65" t="s">
        <v>4101</v>
      </c>
      <c r="O65" s="396">
        <f>INDEX('Page 2 - Team Information'!$K$14:$AP$184,Y65,X65)</f>
        <v>0</v>
      </c>
      <c r="P65"/>
      <c r="Q65"/>
      <c r="R65"/>
      <c r="S65" t="s">
        <v>4165</v>
      </c>
      <c r="T65"/>
      <c r="U65"/>
      <c r="V65"/>
      <c r="W65"/>
      <c r="X65" s="397">
        <v>1</v>
      </c>
      <c r="Y65" s="397">
        <v>22</v>
      </c>
    </row>
    <row r="66" spans="1:25" x14ac:dyDescent="0.25">
      <c r="A66">
        <f>'Page 1 - General Information'!$G$12</f>
        <v>113363103</v>
      </c>
      <c r="B66" t="str">
        <f>'Page 1 - General Information'!$G$16</f>
        <v>7421</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25">
      <c r="A67">
        <f>'Page 1 - General Information'!$G$12</f>
        <v>113363103</v>
      </c>
      <c r="B67" t="str">
        <f>'Page 1 - General Information'!$G$16</f>
        <v>7421</v>
      </c>
      <c r="C67" s="395" t="s">
        <v>19068</v>
      </c>
      <c r="D67"/>
      <c r="E67"/>
      <c r="F67"/>
      <c r="G67"/>
      <c r="H67"/>
      <c r="I67"/>
      <c r="J67"/>
      <c r="K67"/>
      <c r="L67"/>
      <c r="M67"/>
      <c r="N67" t="s">
        <v>4101</v>
      </c>
      <c r="O67" s="396">
        <f>INDEX('Page 2 - Team Information'!$K$14:$AP$184,Y67,X67)</f>
        <v>0</v>
      </c>
      <c r="P67"/>
      <c r="Q67"/>
      <c r="R67"/>
      <c r="S67" t="s">
        <v>4167</v>
      </c>
      <c r="T67"/>
      <c r="U67"/>
      <c r="V67"/>
      <c r="W67"/>
      <c r="X67" s="397">
        <v>3</v>
      </c>
      <c r="Y67" s="397">
        <v>22</v>
      </c>
    </row>
    <row r="68" spans="1:25" x14ac:dyDescent="0.25">
      <c r="A68">
        <f>'Page 1 - General Information'!$G$12</f>
        <v>113363103</v>
      </c>
      <c r="B68" t="str">
        <f>'Page 1 - General Information'!$G$16</f>
        <v>7421</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25">
      <c r="A69">
        <f>'Page 1 - General Information'!$G$12</f>
        <v>113363103</v>
      </c>
      <c r="B69" t="str">
        <f>'Page 1 - General Information'!$G$16</f>
        <v>7421</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25">
      <c r="A70">
        <f>'Page 1 - General Information'!$G$12</f>
        <v>113363103</v>
      </c>
      <c r="B70" t="str">
        <f>'Page 1 - General Information'!$G$16</f>
        <v>7421</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25">
      <c r="A71">
        <f>'Page 1 - General Information'!$G$12</f>
        <v>113363103</v>
      </c>
      <c r="B71" t="str">
        <f>'Page 1 - General Information'!$G$16</f>
        <v>7421</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25">
      <c r="A72">
        <f>'Page 1 - General Information'!$G$12</f>
        <v>113363103</v>
      </c>
      <c r="B72" t="str">
        <f>'Page 1 - General Information'!$G$16</f>
        <v>7421</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25">
      <c r="A73">
        <f>'Page 1 - General Information'!$G$12</f>
        <v>113363103</v>
      </c>
      <c r="B73" t="str">
        <f>'Page 1 - General Information'!$G$16</f>
        <v>7421</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25">
      <c r="A74">
        <f>'Page 1 - General Information'!$G$12</f>
        <v>113363103</v>
      </c>
      <c r="B74" t="str">
        <f>'Page 1 - General Information'!$G$16</f>
        <v>7421</v>
      </c>
      <c r="C74" s="395" t="s">
        <v>19068</v>
      </c>
      <c r="D74"/>
      <c r="E74"/>
      <c r="F74"/>
      <c r="G74"/>
      <c r="H74"/>
      <c r="I74"/>
      <c r="J74"/>
      <c r="K74"/>
      <c r="L74"/>
      <c r="M74"/>
      <c r="N74" t="s">
        <v>4101</v>
      </c>
      <c r="O74" s="396">
        <f>INDEX('Page 2 - Team Information'!$K$14:$AP$184,Y74,X74)</f>
        <v>0</v>
      </c>
      <c r="P74"/>
      <c r="Q74"/>
      <c r="R74"/>
      <c r="S74" t="s">
        <v>4174</v>
      </c>
      <c r="T74"/>
      <c r="U74"/>
      <c r="V74"/>
      <c r="W74"/>
      <c r="X74" s="397">
        <v>1</v>
      </c>
      <c r="Y74" s="397">
        <v>25</v>
      </c>
    </row>
    <row r="75" spans="1:25" x14ac:dyDescent="0.25">
      <c r="A75">
        <f>'Page 1 - General Information'!$G$12</f>
        <v>113363103</v>
      </c>
      <c r="B75" t="str">
        <f>'Page 1 - General Information'!$G$16</f>
        <v>7421</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25">
      <c r="A76">
        <f>'Page 1 - General Information'!$G$12</f>
        <v>113363103</v>
      </c>
      <c r="B76" t="str">
        <f>'Page 1 - General Information'!$G$16</f>
        <v>7421</v>
      </c>
      <c r="C76" s="395" t="s">
        <v>19068</v>
      </c>
      <c r="D76"/>
      <c r="E76"/>
      <c r="F76"/>
      <c r="G76"/>
      <c r="H76"/>
      <c r="I76"/>
      <c r="J76"/>
      <c r="K76"/>
      <c r="L76"/>
      <c r="M76"/>
      <c r="N76" t="s">
        <v>4101</v>
      </c>
      <c r="O76" s="396">
        <f>INDEX('Page 2 - Team Information'!$K$14:$AP$184,Y76,X76)</f>
        <v>0</v>
      </c>
      <c r="P76"/>
      <c r="Q76"/>
      <c r="R76"/>
      <c r="S76" t="s">
        <v>4176</v>
      </c>
      <c r="T76"/>
      <c r="U76"/>
      <c r="V76"/>
      <c r="W76"/>
      <c r="X76" s="397">
        <v>3</v>
      </c>
      <c r="Y76" s="397">
        <v>25</v>
      </c>
    </row>
    <row r="77" spans="1:25" x14ac:dyDescent="0.25">
      <c r="A77">
        <f>'Page 1 - General Information'!$G$12</f>
        <v>113363103</v>
      </c>
      <c r="B77" t="str">
        <f>'Page 1 - General Information'!$G$16</f>
        <v>7421</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25">
      <c r="A78">
        <f>'Page 1 - General Information'!$G$12</f>
        <v>113363103</v>
      </c>
      <c r="B78" t="str">
        <f>'Page 1 - General Information'!$G$16</f>
        <v>7421</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25">
      <c r="A79">
        <f>'Page 1 - General Information'!$G$12</f>
        <v>113363103</v>
      </c>
      <c r="B79" t="str">
        <f>'Page 1 - General Information'!$G$16</f>
        <v>7421</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25">
      <c r="A80">
        <f>'Page 1 - General Information'!$G$12</f>
        <v>113363103</v>
      </c>
      <c r="B80" t="str">
        <f>'Page 1 - General Information'!$G$16</f>
        <v>7421</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25">
      <c r="A81">
        <f>'Page 1 - General Information'!$G$12</f>
        <v>113363103</v>
      </c>
      <c r="B81" t="str">
        <f>'Page 1 - General Information'!$G$16</f>
        <v>7421</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25">
      <c r="A82">
        <f>'Page 1 - General Information'!$G$12</f>
        <v>113363103</v>
      </c>
      <c r="B82" t="str">
        <f>'Page 1 - General Information'!$G$16</f>
        <v>7421</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25">
      <c r="A83">
        <f>'Page 1 - General Information'!$G$12</f>
        <v>113363103</v>
      </c>
      <c r="B83" t="str">
        <f>'Page 1 - General Information'!$G$16</f>
        <v>7421</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25">
      <c r="A84">
        <f>'Page 1 - General Information'!$G$12</f>
        <v>113363103</v>
      </c>
      <c r="B84" t="str">
        <f>'Page 1 - General Information'!$G$16</f>
        <v>7421</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25">
      <c r="A85">
        <f>'Page 1 - General Information'!$G$12</f>
        <v>113363103</v>
      </c>
      <c r="B85" t="str">
        <f>'Page 1 - General Information'!$G$16</f>
        <v>7421</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25">
      <c r="A86">
        <f>'Page 1 - General Information'!$G$12</f>
        <v>113363103</v>
      </c>
      <c r="B86" t="str">
        <f>'Page 1 - General Information'!$G$16</f>
        <v>7421</v>
      </c>
      <c r="C86" s="395" t="s">
        <v>19068</v>
      </c>
      <c r="D86"/>
      <c r="E86"/>
      <c r="F86"/>
      <c r="G86"/>
      <c r="H86"/>
      <c r="I86"/>
      <c r="J86"/>
      <c r="K86"/>
      <c r="L86"/>
      <c r="M86"/>
      <c r="N86" t="s">
        <v>4101</v>
      </c>
      <c r="O86" s="396">
        <f>INDEX('Page 2 - Team Information'!$K$14:$AP$184,Y86,X86)</f>
        <v>0</v>
      </c>
      <c r="P86"/>
      <c r="Q86"/>
      <c r="R86"/>
      <c r="S86" t="s">
        <v>4186</v>
      </c>
      <c r="T86"/>
      <c r="U86"/>
      <c r="V86"/>
      <c r="W86"/>
      <c r="X86" s="397">
        <v>1</v>
      </c>
      <c r="Y86" s="397">
        <v>29</v>
      </c>
    </row>
    <row r="87" spans="1:25" x14ac:dyDescent="0.25">
      <c r="A87">
        <f>'Page 1 - General Information'!$G$12</f>
        <v>113363103</v>
      </c>
      <c r="B87" t="str">
        <f>'Page 1 - General Information'!$G$16</f>
        <v>7421</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25">
      <c r="A88">
        <f>'Page 1 - General Information'!$G$12</f>
        <v>113363103</v>
      </c>
      <c r="B88" t="str">
        <f>'Page 1 - General Information'!$G$16</f>
        <v>7421</v>
      </c>
      <c r="C88" s="395" t="s">
        <v>19068</v>
      </c>
      <c r="D88"/>
      <c r="E88"/>
      <c r="F88"/>
      <c r="G88"/>
      <c r="H88"/>
      <c r="I88"/>
      <c r="J88"/>
      <c r="K88"/>
      <c r="L88"/>
      <c r="M88"/>
      <c r="N88" t="s">
        <v>4101</v>
      </c>
      <c r="O88" s="396">
        <f>INDEX('Page 2 - Team Information'!$K$14:$AP$184,Y88,X88)</f>
        <v>0</v>
      </c>
      <c r="P88"/>
      <c r="Q88"/>
      <c r="R88"/>
      <c r="S88" t="s">
        <v>4188</v>
      </c>
      <c r="T88"/>
      <c r="U88"/>
      <c r="V88"/>
      <c r="W88"/>
      <c r="X88" s="397">
        <v>3</v>
      </c>
      <c r="Y88" s="397">
        <v>29</v>
      </c>
    </row>
    <row r="89" spans="1:25" x14ac:dyDescent="0.25">
      <c r="A89">
        <f>'Page 1 - General Information'!$G$12</f>
        <v>113363103</v>
      </c>
      <c r="B89" t="str">
        <f>'Page 1 - General Information'!$G$16</f>
        <v>7421</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25">
      <c r="A90">
        <f>'Page 1 - General Information'!$G$12</f>
        <v>113363103</v>
      </c>
      <c r="B90" t="str">
        <f>'Page 1 - General Information'!$G$16</f>
        <v>7421</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25">
      <c r="A91">
        <f>'Page 1 - General Information'!$G$12</f>
        <v>113363103</v>
      </c>
      <c r="B91" t="str">
        <f>'Page 1 - General Information'!$G$16</f>
        <v>7421</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25">
      <c r="A92">
        <f>'Page 1 - General Information'!$G$12</f>
        <v>113363103</v>
      </c>
      <c r="B92" t="str">
        <f>'Page 1 - General Information'!$G$16</f>
        <v>7421</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25">
      <c r="A93">
        <f>'Page 1 - General Information'!$G$12</f>
        <v>113363103</v>
      </c>
      <c r="B93" t="str">
        <f>'Page 1 - General Information'!$G$16</f>
        <v>7421</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25">
      <c r="A94">
        <f>'Page 1 - General Information'!$G$12</f>
        <v>113363103</v>
      </c>
      <c r="B94" t="str">
        <f>'Page 1 - General Information'!$G$16</f>
        <v>7421</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25">
      <c r="A95">
        <f>'Page 1 - General Information'!$G$12</f>
        <v>113363103</v>
      </c>
      <c r="B95" t="str">
        <f>'Page 1 - General Information'!$G$16</f>
        <v>7421</v>
      </c>
      <c r="C95" s="395" t="s">
        <v>19068</v>
      </c>
      <c r="D95"/>
      <c r="E95"/>
      <c r="F95"/>
      <c r="G95"/>
      <c r="H95"/>
      <c r="I95"/>
      <c r="J95"/>
      <c r="K95"/>
      <c r="L95"/>
      <c r="M95"/>
      <c r="N95" t="s">
        <v>4101</v>
      </c>
      <c r="O95" s="396">
        <f>INDEX('Page 2 - Team Information'!$K$14:$AP$184,Y95,X95)</f>
        <v>0</v>
      </c>
      <c r="P95"/>
      <c r="Q95"/>
      <c r="R95"/>
      <c r="S95" t="s">
        <v>4195</v>
      </c>
      <c r="T95"/>
      <c r="U95"/>
      <c r="V95"/>
      <c r="W95"/>
      <c r="X95" s="397">
        <v>1</v>
      </c>
      <c r="Y95" s="397">
        <v>32</v>
      </c>
    </row>
    <row r="96" spans="1:25" x14ac:dyDescent="0.25">
      <c r="A96">
        <f>'Page 1 - General Information'!$G$12</f>
        <v>113363103</v>
      </c>
      <c r="B96" t="str">
        <f>'Page 1 - General Information'!$G$16</f>
        <v>7421</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25">
      <c r="A97">
        <f>'Page 1 - General Information'!$G$12</f>
        <v>113363103</v>
      </c>
      <c r="B97" t="str">
        <f>'Page 1 - General Information'!$G$16</f>
        <v>7421</v>
      </c>
      <c r="C97" s="395" t="s">
        <v>19068</v>
      </c>
      <c r="D97"/>
      <c r="E97"/>
      <c r="F97"/>
      <c r="G97"/>
      <c r="H97"/>
      <c r="I97"/>
      <c r="J97"/>
      <c r="K97"/>
      <c r="L97"/>
      <c r="M97"/>
      <c r="N97" t="s">
        <v>4101</v>
      </c>
      <c r="O97" s="396">
        <f>INDEX('Page 2 - Team Information'!$K$14:$AP$184,Y97,X97)</f>
        <v>0</v>
      </c>
      <c r="P97"/>
      <c r="Q97"/>
      <c r="R97"/>
      <c r="S97" t="s">
        <v>4197</v>
      </c>
      <c r="T97"/>
      <c r="U97"/>
      <c r="V97"/>
      <c r="W97"/>
      <c r="X97" s="397">
        <v>3</v>
      </c>
      <c r="Y97" s="397">
        <v>32</v>
      </c>
    </row>
    <row r="98" spans="1:25" x14ac:dyDescent="0.25">
      <c r="A98">
        <f>'Page 1 - General Information'!$G$12</f>
        <v>113363103</v>
      </c>
      <c r="B98" t="str">
        <f>'Page 1 - General Information'!$G$16</f>
        <v>7421</v>
      </c>
      <c r="C98" s="395" t="s">
        <v>19068</v>
      </c>
      <c r="D98"/>
      <c r="E98"/>
      <c r="F98"/>
      <c r="G98"/>
      <c r="H98"/>
      <c r="I98"/>
      <c r="J98"/>
      <c r="K98"/>
      <c r="L98"/>
      <c r="M98"/>
      <c r="N98" t="s">
        <v>4101</v>
      </c>
      <c r="O98" s="396">
        <f>INDEX('Page 2 - Team Information'!$K$14:$AP$184,Y98,X98)</f>
        <v>0</v>
      </c>
      <c r="P98"/>
      <c r="Q98"/>
      <c r="R98"/>
      <c r="S98" t="s">
        <v>4198</v>
      </c>
      <c r="T98"/>
      <c r="U98"/>
      <c r="V98"/>
      <c r="W98"/>
      <c r="X98" s="397">
        <v>1</v>
      </c>
      <c r="Y98" s="397">
        <v>33</v>
      </c>
    </row>
    <row r="99" spans="1:25" x14ac:dyDescent="0.25">
      <c r="A99">
        <f>'Page 1 - General Information'!$G$12</f>
        <v>113363103</v>
      </c>
      <c r="B99" t="str">
        <f>'Page 1 - General Information'!$G$16</f>
        <v>7421</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25">
      <c r="A100">
        <f>'Page 1 - General Information'!$G$12</f>
        <v>113363103</v>
      </c>
      <c r="B100" t="str">
        <f>'Page 1 - General Information'!$G$16</f>
        <v>7421</v>
      </c>
      <c r="C100" s="395" t="s">
        <v>19068</v>
      </c>
      <c r="D100"/>
      <c r="E100"/>
      <c r="F100"/>
      <c r="G100"/>
      <c r="H100"/>
      <c r="I100"/>
      <c r="J100"/>
      <c r="K100"/>
      <c r="L100"/>
      <c r="M100"/>
      <c r="N100" t="s">
        <v>4101</v>
      </c>
      <c r="O100" s="396">
        <f>INDEX('Page 2 - Team Information'!$K$14:$AP$184,Y100,X100)</f>
        <v>0</v>
      </c>
      <c r="P100"/>
      <c r="Q100"/>
      <c r="R100"/>
      <c r="S100" t="s">
        <v>4200</v>
      </c>
      <c r="T100"/>
      <c r="U100"/>
      <c r="V100"/>
      <c r="W100"/>
      <c r="X100" s="397">
        <v>3</v>
      </c>
      <c r="Y100" s="397">
        <v>33</v>
      </c>
    </row>
    <row r="101" spans="1:25" x14ac:dyDescent="0.25">
      <c r="A101">
        <f>'Page 1 - General Information'!$G$12</f>
        <v>113363103</v>
      </c>
      <c r="B101" t="str">
        <f>'Page 1 - General Information'!$G$16</f>
        <v>7421</v>
      </c>
      <c r="C101" s="395" t="s">
        <v>19068</v>
      </c>
      <c r="D101"/>
      <c r="E101"/>
      <c r="F101"/>
      <c r="G101"/>
      <c r="H101"/>
      <c r="I101"/>
      <c r="J101"/>
      <c r="K101"/>
      <c r="L101"/>
      <c r="M101"/>
      <c r="N101" t="s">
        <v>4101</v>
      </c>
      <c r="O101" s="396">
        <f>INDEX('Page 2 - Team Information'!$K$14:$AP$184,Y101,X101)</f>
        <v>0</v>
      </c>
      <c r="P101"/>
      <c r="Q101"/>
      <c r="R101"/>
      <c r="S101" t="s">
        <v>4201</v>
      </c>
      <c r="T101"/>
      <c r="U101"/>
      <c r="V101"/>
      <c r="W101"/>
      <c r="X101" s="397">
        <v>1</v>
      </c>
      <c r="Y101" s="397">
        <v>34</v>
      </c>
    </row>
    <row r="102" spans="1:25" x14ac:dyDescent="0.25">
      <c r="A102">
        <f>'Page 1 - General Information'!$G$12</f>
        <v>113363103</v>
      </c>
      <c r="B102" t="str">
        <f>'Page 1 - General Information'!$G$16</f>
        <v>7421</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25">
      <c r="A103">
        <f>'Page 1 - General Information'!$G$12</f>
        <v>113363103</v>
      </c>
      <c r="B103" t="str">
        <f>'Page 1 - General Information'!$G$16</f>
        <v>7421</v>
      </c>
      <c r="C103" s="395" t="s">
        <v>19068</v>
      </c>
      <c r="D103"/>
      <c r="E103"/>
      <c r="F103"/>
      <c r="G103"/>
      <c r="H103"/>
      <c r="I103"/>
      <c r="J103"/>
      <c r="K103"/>
      <c r="L103"/>
      <c r="M103"/>
      <c r="N103" t="s">
        <v>4101</v>
      </c>
      <c r="O103" s="396">
        <f>INDEX('Page 2 - Team Information'!$K$14:$AP$184,Y103,X103)</f>
        <v>0</v>
      </c>
      <c r="P103"/>
      <c r="Q103"/>
      <c r="R103"/>
      <c r="S103" t="s">
        <v>4203</v>
      </c>
      <c r="T103"/>
      <c r="U103"/>
      <c r="V103"/>
      <c r="W103"/>
      <c r="X103" s="397">
        <v>3</v>
      </c>
      <c r="Y103" s="397">
        <v>34</v>
      </c>
    </row>
    <row r="104" spans="1:25" x14ac:dyDescent="0.25">
      <c r="A104">
        <f>'Page 1 - General Information'!$G$12</f>
        <v>113363103</v>
      </c>
      <c r="B104" t="str">
        <f>'Page 1 - General Information'!$G$16</f>
        <v>7421</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25">
      <c r="A105">
        <f>'Page 1 - General Information'!$G$12</f>
        <v>113363103</v>
      </c>
      <c r="B105" t="str">
        <f>'Page 1 - General Information'!$G$16</f>
        <v>7421</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25">
      <c r="A106">
        <f>'Page 1 - General Information'!$G$12</f>
        <v>113363103</v>
      </c>
      <c r="B106" t="str">
        <f>'Page 1 - General Information'!$G$16</f>
        <v>7421</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25">
      <c r="A107">
        <f>'Page 1 - General Information'!$G$12</f>
        <v>113363103</v>
      </c>
      <c r="B107" t="str">
        <f>'Page 1 - General Information'!$G$16</f>
        <v>7421</v>
      </c>
      <c r="C107" s="395" t="s">
        <v>19068</v>
      </c>
      <c r="D107"/>
      <c r="E107"/>
      <c r="F107"/>
      <c r="G107"/>
      <c r="H107"/>
      <c r="I107"/>
      <c r="J107"/>
      <c r="K107"/>
      <c r="L107"/>
      <c r="M107"/>
      <c r="N107" t="s">
        <v>4101</v>
      </c>
      <c r="O107" s="396">
        <f>INDEX('Page 2 - Team Information'!$K$14:$AP$184,Y107,X107)</f>
        <v>0</v>
      </c>
      <c r="P107"/>
      <c r="Q107"/>
      <c r="R107"/>
      <c r="S107" t="s">
        <v>4207</v>
      </c>
      <c r="T107"/>
      <c r="U107"/>
      <c r="V107"/>
      <c r="W107"/>
      <c r="X107" s="397">
        <v>1</v>
      </c>
      <c r="Y107" s="397">
        <v>36</v>
      </c>
    </row>
    <row r="108" spans="1:25" x14ac:dyDescent="0.25">
      <c r="A108">
        <f>'Page 1 - General Information'!$G$12</f>
        <v>113363103</v>
      </c>
      <c r="B108" t="str">
        <f>'Page 1 - General Information'!$G$16</f>
        <v>7421</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25">
      <c r="A109">
        <f>'Page 1 - General Information'!$G$12</f>
        <v>113363103</v>
      </c>
      <c r="B109" t="str">
        <f>'Page 1 - General Information'!$G$16</f>
        <v>7421</v>
      </c>
      <c r="C109" s="395" t="s">
        <v>19068</v>
      </c>
      <c r="D109"/>
      <c r="E109"/>
      <c r="F109"/>
      <c r="G109"/>
      <c r="H109"/>
      <c r="I109"/>
      <c r="J109"/>
      <c r="K109"/>
      <c r="L109"/>
      <c r="M109"/>
      <c r="N109" t="s">
        <v>4101</v>
      </c>
      <c r="O109" s="396">
        <f>INDEX('Page 2 - Team Information'!$K$14:$AP$184,Y109,X109)</f>
        <v>0</v>
      </c>
      <c r="P109"/>
      <c r="Q109"/>
      <c r="R109"/>
      <c r="S109" t="s">
        <v>4209</v>
      </c>
      <c r="T109"/>
      <c r="U109"/>
      <c r="V109"/>
      <c r="W109"/>
      <c r="X109" s="397">
        <v>3</v>
      </c>
      <c r="Y109" s="397">
        <v>36</v>
      </c>
    </row>
    <row r="110" spans="1:25" x14ac:dyDescent="0.25">
      <c r="A110">
        <f>'Page 1 - General Information'!$G$12</f>
        <v>113363103</v>
      </c>
      <c r="B110" t="str">
        <f>'Page 1 - General Information'!$G$16</f>
        <v>7421</v>
      </c>
      <c r="C110" s="395" t="s">
        <v>19068</v>
      </c>
      <c r="D110"/>
      <c r="E110"/>
      <c r="F110"/>
      <c r="G110"/>
      <c r="H110"/>
      <c r="I110"/>
      <c r="J110"/>
      <c r="K110"/>
      <c r="L110"/>
      <c r="M110"/>
      <c r="N110" t="s">
        <v>4101</v>
      </c>
      <c r="O110" s="396">
        <f>INDEX('Page 2 - Team Information'!$K$14:$AP$184,Y110,X110)</f>
        <v>0</v>
      </c>
      <c r="P110"/>
      <c r="Q110"/>
      <c r="R110"/>
      <c r="S110" t="s">
        <v>4210</v>
      </c>
      <c r="T110"/>
      <c r="U110"/>
      <c r="V110"/>
      <c r="W110"/>
      <c r="X110" s="397">
        <v>1</v>
      </c>
      <c r="Y110" s="397">
        <v>37</v>
      </c>
    </row>
    <row r="111" spans="1:25" x14ac:dyDescent="0.25">
      <c r="A111">
        <f>'Page 1 - General Information'!$G$12</f>
        <v>113363103</v>
      </c>
      <c r="B111" t="str">
        <f>'Page 1 - General Information'!$G$16</f>
        <v>7421</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25">
      <c r="A112">
        <f>'Page 1 - General Information'!$G$12</f>
        <v>113363103</v>
      </c>
      <c r="B112" t="str">
        <f>'Page 1 - General Information'!$G$16</f>
        <v>7421</v>
      </c>
      <c r="C112" s="395" t="s">
        <v>19068</v>
      </c>
      <c r="D112"/>
      <c r="E112"/>
      <c r="F112"/>
      <c r="G112"/>
      <c r="H112"/>
      <c r="I112"/>
      <c r="J112"/>
      <c r="K112"/>
      <c r="L112"/>
      <c r="M112"/>
      <c r="N112" t="s">
        <v>4101</v>
      </c>
      <c r="O112" s="396">
        <f>INDEX('Page 2 - Team Information'!$K$14:$AP$184,Y112,X112)</f>
        <v>0</v>
      </c>
      <c r="P112"/>
      <c r="Q112"/>
      <c r="R112"/>
      <c r="S112" t="s">
        <v>4212</v>
      </c>
      <c r="T112"/>
      <c r="U112"/>
      <c r="V112"/>
      <c r="W112"/>
      <c r="X112" s="397">
        <v>3</v>
      </c>
      <c r="Y112" s="397">
        <v>37</v>
      </c>
    </row>
    <row r="113" spans="1:25" x14ac:dyDescent="0.25">
      <c r="A113">
        <f>'Page 1 - General Information'!$G$12</f>
        <v>113363103</v>
      </c>
      <c r="B113" t="str">
        <f>'Page 1 - General Information'!$G$16</f>
        <v>7421</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25">
      <c r="A114">
        <f>'Page 1 - General Information'!$G$12</f>
        <v>113363103</v>
      </c>
      <c r="B114" t="str">
        <f>'Page 1 - General Information'!$G$16</f>
        <v>7421</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25">
      <c r="A115">
        <f>'Page 1 - General Information'!$G$12</f>
        <v>113363103</v>
      </c>
      <c r="B115" t="str">
        <f>'Page 1 - General Information'!$G$16</f>
        <v>7421</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25">
      <c r="A116">
        <f>'Page 1 - General Information'!$G$12</f>
        <v>113363103</v>
      </c>
      <c r="B116" t="str">
        <f>'Page 1 - General Information'!$G$16</f>
        <v>7421</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25">
      <c r="A117">
        <f>'Page 1 - General Information'!$G$12</f>
        <v>113363103</v>
      </c>
      <c r="B117" t="str">
        <f>'Page 1 - General Information'!$G$16</f>
        <v>7421</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25">
      <c r="A118">
        <f>'Page 1 - General Information'!$G$12</f>
        <v>113363103</v>
      </c>
      <c r="B118" t="str">
        <f>'Page 1 - General Information'!$G$16</f>
        <v>7421</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25">
      <c r="A119">
        <f>'Page 1 - General Information'!$G$12</f>
        <v>113363103</v>
      </c>
      <c r="B119" t="str">
        <f>'Page 1 - General Information'!$G$16</f>
        <v>7421</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25">
      <c r="A120">
        <f>'Page 1 - General Information'!$G$12</f>
        <v>113363103</v>
      </c>
      <c r="B120" t="str">
        <f>'Page 1 - General Information'!$G$16</f>
        <v>7421</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25">
      <c r="A121">
        <f>'Page 1 - General Information'!$G$12</f>
        <v>113363103</v>
      </c>
      <c r="B121" t="str">
        <f>'Page 1 - General Information'!$G$16</f>
        <v>7421</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25">
      <c r="A122">
        <f>'Page 1 - General Information'!$G$12</f>
        <v>113363103</v>
      </c>
      <c r="B122" t="str">
        <f>'Page 1 - General Information'!$G$16</f>
        <v>7421</v>
      </c>
      <c r="C122" s="395" t="s">
        <v>19068</v>
      </c>
      <c r="D122"/>
      <c r="E122"/>
      <c r="F122"/>
      <c r="G122"/>
      <c r="H122"/>
      <c r="I122"/>
      <c r="J122"/>
      <c r="K122"/>
      <c r="L122"/>
      <c r="M122"/>
      <c r="N122" t="s">
        <v>4101</v>
      </c>
      <c r="O122" s="396">
        <f>INDEX('Page 2 - Team Information'!$K$14:$AP$184,Y122,X122)</f>
        <v>0</v>
      </c>
      <c r="P122"/>
      <c r="Q122"/>
      <c r="R122"/>
      <c r="S122" t="s">
        <v>4222</v>
      </c>
      <c r="T122"/>
      <c r="U122"/>
      <c r="V122"/>
      <c r="W122"/>
      <c r="X122" s="397">
        <v>1</v>
      </c>
      <c r="Y122" s="397">
        <v>41</v>
      </c>
    </row>
    <row r="123" spans="1:25" x14ac:dyDescent="0.25">
      <c r="A123">
        <f>'Page 1 - General Information'!$G$12</f>
        <v>113363103</v>
      </c>
      <c r="B123" t="str">
        <f>'Page 1 - General Information'!$G$16</f>
        <v>7421</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25">
      <c r="A124">
        <f>'Page 1 - General Information'!$G$12</f>
        <v>113363103</v>
      </c>
      <c r="B124" t="str">
        <f>'Page 1 - General Information'!$G$16</f>
        <v>7421</v>
      </c>
      <c r="C124" s="395" t="s">
        <v>19068</v>
      </c>
      <c r="D124"/>
      <c r="E124"/>
      <c r="F124"/>
      <c r="G124"/>
      <c r="H124"/>
      <c r="I124"/>
      <c r="J124"/>
      <c r="K124"/>
      <c r="L124"/>
      <c r="M124"/>
      <c r="N124" t="s">
        <v>4101</v>
      </c>
      <c r="O124" s="396">
        <f>INDEX('Page 2 - Team Information'!$K$14:$AP$184,Y124,X124)</f>
        <v>0</v>
      </c>
      <c r="P124"/>
      <c r="Q124"/>
      <c r="R124"/>
      <c r="S124" t="s">
        <v>4224</v>
      </c>
      <c r="T124"/>
      <c r="U124"/>
      <c r="V124"/>
      <c r="W124"/>
      <c r="X124" s="397">
        <v>3</v>
      </c>
      <c r="Y124" s="397">
        <v>41</v>
      </c>
    </row>
    <row r="125" spans="1:25" x14ac:dyDescent="0.25">
      <c r="A125">
        <f>'Page 1 - General Information'!$G$12</f>
        <v>113363103</v>
      </c>
      <c r="B125" t="str">
        <f>'Page 1 - General Information'!$G$16</f>
        <v>7421</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25">
      <c r="A126">
        <f>'Page 1 - General Information'!$G$12</f>
        <v>113363103</v>
      </c>
      <c r="B126" t="str">
        <f>'Page 1 - General Information'!$G$16</f>
        <v>7421</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25">
      <c r="A127">
        <f>'Page 1 - General Information'!$G$12</f>
        <v>113363103</v>
      </c>
      <c r="B127" t="str">
        <f>'Page 1 - General Information'!$G$16</f>
        <v>7421</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25">
      <c r="A128">
        <f>'Page 1 - General Information'!$G$12</f>
        <v>113363103</v>
      </c>
      <c r="B128" t="str">
        <f>'Page 1 - General Information'!$G$16</f>
        <v>7421</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25">
      <c r="A129">
        <f>'Page 1 - General Information'!$G$12</f>
        <v>113363103</v>
      </c>
      <c r="B129" t="str">
        <f>'Page 1 - General Information'!$G$16</f>
        <v>7421</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25">
      <c r="A130">
        <f>'Page 1 - General Information'!$G$12</f>
        <v>113363103</v>
      </c>
      <c r="B130" t="str">
        <f>'Page 1 - General Information'!$G$16</f>
        <v>7421</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25">
      <c r="A131">
        <f>'Page 1 - General Information'!$G$12</f>
        <v>113363103</v>
      </c>
      <c r="B131" t="str">
        <f>'Page 1 - General Information'!$G$16</f>
        <v>7421</v>
      </c>
      <c r="C131" s="395" t="s">
        <v>19068</v>
      </c>
      <c r="D131"/>
      <c r="E131"/>
      <c r="F131"/>
      <c r="G131"/>
      <c r="H131"/>
      <c r="I131"/>
      <c r="J131"/>
      <c r="K131"/>
      <c r="L131"/>
      <c r="M131"/>
      <c r="N131" t="s">
        <v>4101</v>
      </c>
      <c r="O131" s="396">
        <f>INDEX('Page 2 - Team Information'!$K$14:$AP$184,Y131,X131)</f>
        <v>0</v>
      </c>
      <c r="P131"/>
      <c r="Q131"/>
      <c r="R131"/>
      <c r="S131" t="s">
        <v>4231</v>
      </c>
      <c r="T131"/>
      <c r="U131"/>
      <c r="V131"/>
      <c r="W131"/>
      <c r="X131" s="397">
        <v>1</v>
      </c>
      <c r="Y131" s="397">
        <v>44</v>
      </c>
    </row>
    <row r="132" spans="1:25" x14ac:dyDescent="0.25">
      <c r="A132">
        <f>'Page 1 - General Information'!$G$12</f>
        <v>113363103</v>
      </c>
      <c r="B132" t="str">
        <f>'Page 1 - General Information'!$G$16</f>
        <v>7421</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25">
      <c r="A133">
        <f>'Page 1 - General Information'!$G$12</f>
        <v>113363103</v>
      </c>
      <c r="B133" t="str">
        <f>'Page 1 - General Information'!$G$16</f>
        <v>7421</v>
      </c>
      <c r="C133" s="395" t="s">
        <v>19068</v>
      </c>
      <c r="D133"/>
      <c r="E133"/>
      <c r="F133"/>
      <c r="G133"/>
      <c r="H133"/>
      <c r="I133"/>
      <c r="J133"/>
      <c r="K133"/>
      <c r="L133"/>
      <c r="M133"/>
      <c r="N133" t="s">
        <v>4101</v>
      </c>
      <c r="O133" s="396">
        <f>INDEX('Page 2 - Team Information'!$K$14:$AP$184,Y133,X133)</f>
        <v>0</v>
      </c>
      <c r="P133"/>
      <c r="Q133"/>
      <c r="R133"/>
      <c r="S133" t="s">
        <v>4233</v>
      </c>
      <c r="T133"/>
      <c r="U133"/>
      <c r="V133"/>
      <c r="W133"/>
      <c r="X133" s="397">
        <v>3</v>
      </c>
      <c r="Y133" s="397">
        <v>44</v>
      </c>
    </row>
    <row r="134" spans="1:25" x14ac:dyDescent="0.25">
      <c r="A134">
        <f>'Page 1 - General Information'!$G$12</f>
        <v>113363103</v>
      </c>
      <c r="B134" t="str">
        <f>'Page 1 - General Information'!$G$16</f>
        <v>7421</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25">
      <c r="A135">
        <f>'Page 1 - General Information'!$G$12</f>
        <v>113363103</v>
      </c>
      <c r="B135" t="str">
        <f>'Page 1 - General Information'!$G$16</f>
        <v>7421</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25">
      <c r="A136">
        <f>'Page 1 - General Information'!$G$12</f>
        <v>113363103</v>
      </c>
      <c r="B136" t="str">
        <f>'Page 1 - General Information'!$G$16</f>
        <v>7421</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25">
      <c r="A137">
        <f>'Page 1 - General Information'!$G$12</f>
        <v>113363103</v>
      </c>
      <c r="B137" t="str">
        <f>'Page 1 - General Information'!$G$16</f>
        <v>7421</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25">
      <c r="A138">
        <f>'Page 1 - General Information'!$G$12</f>
        <v>113363103</v>
      </c>
      <c r="B138" t="str">
        <f>'Page 1 - General Information'!$G$16</f>
        <v>7421</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25">
      <c r="A139">
        <f>'Page 1 - General Information'!$G$12</f>
        <v>113363103</v>
      </c>
      <c r="B139" t="str">
        <f>'Page 1 - General Information'!$G$16</f>
        <v>7421</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25">
      <c r="A140">
        <f>'Page 1 - General Information'!$G$12</f>
        <v>113363103</v>
      </c>
      <c r="B140" t="str">
        <f>'Page 1 - General Information'!$G$16</f>
        <v>7421</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25">
      <c r="A141">
        <f>'Page 1 - General Information'!$G$12</f>
        <v>113363103</v>
      </c>
      <c r="B141" t="str">
        <f>'Page 1 - General Information'!$G$16</f>
        <v>7421</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25">
      <c r="A142">
        <f>'Page 1 - General Information'!$G$12</f>
        <v>113363103</v>
      </c>
      <c r="B142" t="str">
        <f>'Page 1 - General Information'!$G$16</f>
        <v>7421</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25">
      <c r="A143">
        <f>'Page 1 - General Information'!$G$12</f>
        <v>113363103</v>
      </c>
      <c r="B143" t="str">
        <f>'Page 1 - General Information'!$G$16</f>
        <v>7421</v>
      </c>
      <c r="C143" s="395" t="s">
        <v>19068</v>
      </c>
      <c r="D143"/>
      <c r="E143"/>
      <c r="F143"/>
      <c r="G143"/>
      <c r="H143"/>
      <c r="I143"/>
      <c r="J143"/>
      <c r="K143"/>
      <c r="L143"/>
      <c r="M143"/>
      <c r="N143" t="s">
        <v>4101</v>
      </c>
      <c r="O143" s="396">
        <f>INDEX('Page 2 - Team Information'!$K$14:$AP$184,Y143,X143)</f>
        <v>0</v>
      </c>
      <c r="P143"/>
      <c r="Q143"/>
      <c r="R143"/>
      <c r="S143" t="s">
        <v>4243</v>
      </c>
      <c r="T143"/>
      <c r="U143"/>
      <c r="V143"/>
      <c r="W143"/>
      <c r="X143" s="397">
        <v>1</v>
      </c>
      <c r="Y143" s="397">
        <v>48</v>
      </c>
    </row>
    <row r="144" spans="1:25" x14ac:dyDescent="0.25">
      <c r="A144">
        <f>'Page 1 - General Information'!$G$12</f>
        <v>113363103</v>
      </c>
      <c r="B144" t="str">
        <f>'Page 1 - General Information'!$G$16</f>
        <v>7421</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25">
      <c r="A145">
        <f>'Page 1 - General Information'!$G$12</f>
        <v>113363103</v>
      </c>
      <c r="B145" t="str">
        <f>'Page 1 - General Information'!$G$16</f>
        <v>7421</v>
      </c>
      <c r="C145" s="395" t="s">
        <v>19068</v>
      </c>
      <c r="D145"/>
      <c r="E145"/>
      <c r="F145"/>
      <c r="G145"/>
      <c r="H145"/>
      <c r="I145"/>
      <c r="J145"/>
      <c r="K145"/>
      <c r="L145"/>
      <c r="M145"/>
      <c r="N145" t="s">
        <v>4101</v>
      </c>
      <c r="O145" s="396">
        <f>INDEX('Page 2 - Team Information'!$K$14:$AP$184,Y145,X145)</f>
        <v>0</v>
      </c>
      <c r="P145"/>
      <c r="Q145"/>
      <c r="R145"/>
      <c r="S145" t="s">
        <v>4245</v>
      </c>
      <c r="T145"/>
      <c r="U145"/>
      <c r="V145"/>
      <c r="W145"/>
      <c r="X145" s="397">
        <v>3</v>
      </c>
      <c r="Y145" s="397">
        <v>48</v>
      </c>
    </row>
    <row r="146" spans="1:25" x14ac:dyDescent="0.25">
      <c r="A146">
        <f>'Page 1 - General Information'!$G$12</f>
        <v>113363103</v>
      </c>
      <c r="B146" t="str">
        <f>'Page 1 - General Information'!$G$16</f>
        <v>7421</v>
      </c>
      <c r="C146" s="395" t="s">
        <v>19068</v>
      </c>
      <c r="D146"/>
      <c r="E146"/>
      <c r="F146"/>
      <c r="G146"/>
      <c r="H146"/>
      <c r="I146"/>
      <c r="J146"/>
      <c r="K146"/>
      <c r="L146"/>
      <c r="M146"/>
      <c r="N146" t="s">
        <v>4101</v>
      </c>
      <c r="O146" s="396">
        <f>INDEX('Page 2 - Team Information'!$K$14:$AP$184,Y146,X146)</f>
        <v>0</v>
      </c>
      <c r="P146"/>
      <c r="Q146"/>
      <c r="R146"/>
      <c r="S146" t="s">
        <v>4246</v>
      </c>
      <c r="T146"/>
      <c r="U146"/>
      <c r="V146"/>
      <c r="W146"/>
      <c r="X146" s="397">
        <v>1</v>
      </c>
      <c r="Y146" s="397">
        <v>49</v>
      </c>
    </row>
    <row r="147" spans="1:25" x14ac:dyDescent="0.25">
      <c r="A147">
        <f>'Page 1 - General Information'!$G$12</f>
        <v>113363103</v>
      </c>
      <c r="B147" t="str">
        <f>'Page 1 - General Information'!$G$16</f>
        <v>7421</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25">
      <c r="A148">
        <f>'Page 1 - General Information'!$G$12</f>
        <v>113363103</v>
      </c>
      <c r="B148" t="str">
        <f>'Page 1 - General Information'!$G$16</f>
        <v>7421</v>
      </c>
      <c r="C148" s="395" t="s">
        <v>19068</v>
      </c>
      <c r="D148"/>
      <c r="E148"/>
      <c r="F148"/>
      <c r="G148"/>
      <c r="H148"/>
      <c r="I148"/>
      <c r="J148"/>
      <c r="K148"/>
      <c r="L148"/>
      <c r="M148"/>
      <c r="N148" t="s">
        <v>4101</v>
      </c>
      <c r="O148" s="396">
        <f>INDEX('Page 2 - Team Information'!$K$14:$AP$184,Y148,X148)</f>
        <v>0</v>
      </c>
      <c r="P148"/>
      <c r="Q148"/>
      <c r="R148"/>
      <c r="S148" t="s">
        <v>4248</v>
      </c>
      <c r="T148"/>
      <c r="U148"/>
      <c r="V148"/>
      <c r="W148"/>
      <c r="X148" s="397">
        <v>3</v>
      </c>
      <c r="Y148" s="397">
        <v>49</v>
      </c>
    </row>
    <row r="149" spans="1:25" x14ac:dyDescent="0.25">
      <c r="A149">
        <f>'Page 1 - General Information'!$G$12</f>
        <v>113363103</v>
      </c>
      <c r="B149" t="str">
        <f>'Page 1 - General Information'!$G$16</f>
        <v>7421</v>
      </c>
      <c r="C149" s="395" t="s">
        <v>19068</v>
      </c>
      <c r="D149"/>
      <c r="E149"/>
      <c r="F149"/>
      <c r="G149"/>
      <c r="H149"/>
      <c r="I149"/>
      <c r="J149"/>
      <c r="K149"/>
      <c r="L149"/>
      <c r="M149"/>
      <c r="N149" t="s">
        <v>4101</v>
      </c>
      <c r="O149" s="396">
        <f>INDEX('Page 2 - Team Information'!$K$14:$AP$184,Y149,X149)</f>
        <v>9</v>
      </c>
      <c r="P149"/>
      <c r="Q149"/>
      <c r="R149"/>
      <c r="S149" t="s">
        <v>4249</v>
      </c>
      <c r="T149"/>
      <c r="U149"/>
      <c r="V149"/>
      <c r="W149"/>
      <c r="X149" s="397">
        <v>1</v>
      </c>
      <c r="Y149" s="397">
        <v>50</v>
      </c>
    </row>
    <row r="150" spans="1:25" x14ac:dyDescent="0.25">
      <c r="A150">
        <f>'Page 1 - General Information'!$G$12</f>
        <v>113363103</v>
      </c>
      <c r="B150" t="str">
        <f>'Page 1 - General Information'!$G$16</f>
        <v>7421</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25">
      <c r="A151">
        <f>'Page 1 - General Information'!$G$12</f>
        <v>113363103</v>
      </c>
      <c r="B151" t="str">
        <f>'Page 1 - General Information'!$G$16</f>
        <v>7421</v>
      </c>
      <c r="C151" s="395" t="s">
        <v>19068</v>
      </c>
      <c r="D151"/>
      <c r="E151"/>
      <c r="F151"/>
      <c r="G151"/>
      <c r="H151"/>
      <c r="I151"/>
      <c r="J151"/>
      <c r="K151"/>
      <c r="L151"/>
      <c r="M151"/>
      <c r="N151" t="s">
        <v>4101</v>
      </c>
      <c r="O151" s="396">
        <f>INDEX('Page 2 - Team Information'!$K$14:$AP$184,Y151,X151)</f>
        <v>9</v>
      </c>
      <c r="P151"/>
      <c r="Q151"/>
      <c r="R151"/>
      <c r="S151" t="s">
        <v>4251</v>
      </c>
      <c r="T151"/>
      <c r="U151"/>
      <c r="V151"/>
      <c r="W151"/>
      <c r="X151" s="397">
        <v>3</v>
      </c>
      <c r="Y151" s="397">
        <v>50</v>
      </c>
    </row>
    <row r="152" spans="1:25" x14ac:dyDescent="0.25">
      <c r="A152">
        <f>'Page 1 - General Information'!$G$12</f>
        <v>113363103</v>
      </c>
      <c r="B152" t="str">
        <f>'Page 1 - General Information'!$G$16</f>
        <v>7421</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25">
      <c r="A153">
        <f>'Page 1 - General Information'!$G$12</f>
        <v>113363103</v>
      </c>
      <c r="B153" t="str">
        <f>'Page 1 - General Information'!$G$16</f>
        <v>7421</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25">
      <c r="A154">
        <f>'Page 1 - General Information'!$G$12</f>
        <v>113363103</v>
      </c>
      <c r="B154" t="str">
        <f>'Page 1 - General Information'!$G$16</f>
        <v>7421</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25">
      <c r="A155">
        <f>'Page 1 - General Information'!$G$12</f>
        <v>113363103</v>
      </c>
      <c r="B155" t="str">
        <f>'Page 1 - General Information'!$G$16</f>
        <v>7421</v>
      </c>
      <c r="C155" s="395" t="s">
        <v>19068</v>
      </c>
      <c r="D155"/>
      <c r="E155"/>
      <c r="F155"/>
      <c r="G155"/>
      <c r="H155"/>
      <c r="I155"/>
      <c r="J155"/>
      <c r="K155"/>
      <c r="L155"/>
      <c r="M155"/>
      <c r="N155" t="s">
        <v>4101</v>
      </c>
      <c r="O155" s="396">
        <f>INDEX('Page 2 - Team Information'!$K$14:$AP$184,Y155,X155)</f>
        <v>5</v>
      </c>
      <c r="P155"/>
      <c r="Q155"/>
      <c r="R155"/>
      <c r="S155" t="s">
        <v>4255</v>
      </c>
      <c r="T155"/>
      <c r="U155"/>
      <c r="V155"/>
      <c r="W155"/>
      <c r="X155" s="397">
        <v>1</v>
      </c>
      <c r="Y155" s="397">
        <v>52</v>
      </c>
    </row>
    <row r="156" spans="1:25" x14ac:dyDescent="0.25">
      <c r="A156">
        <f>'Page 1 - General Information'!$G$12</f>
        <v>113363103</v>
      </c>
      <c r="B156" t="str">
        <f>'Page 1 - General Information'!$G$16</f>
        <v>7421</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25">
      <c r="A157">
        <f>'Page 1 - General Information'!$G$12</f>
        <v>113363103</v>
      </c>
      <c r="B157" t="str">
        <f>'Page 1 - General Information'!$G$16</f>
        <v>7421</v>
      </c>
      <c r="C157" s="395" t="s">
        <v>19068</v>
      </c>
      <c r="D157"/>
      <c r="E157"/>
      <c r="F157"/>
      <c r="G157"/>
      <c r="H157"/>
      <c r="I157"/>
      <c r="J157"/>
      <c r="K157"/>
      <c r="L157"/>
      <c r="M157"/>
      <c r="N157" t="s">
        <v>4101</v>
      </c>
      <c r="O157" s="396">
        <f>INDEX('Page 2 - Team Information'!$K$14:$AP$184,Y157,X157)</f>
        <v>5</v>
      </c>
      <c r="P157"/>
      <c r="Q157"/>
      <c r="R157"/>
      <c r="S157" t="s">
        <v>4257</v>
      </c>
      <c r="T157"/>
      <c r="U157"/>
      <c r="V157"/>
      <c r="W157"/>
      <c r="X157" s="397">
        <v>3</v>
      </c>
      <c r="Y157" s="397">
        <v>52</v>
      </c>
    </row>
    <row r="158" spans="1:25" x14ac:dyDescent="0.25">
      <c r="A158">
        <f>'Page 1 - General Information'!$G$12</f>
        <v>113363103</v>
      </c>
      <c r="B158" t="str">
        <f>'Page 1 - General Information'!$G$16</f>
        <v>7421</v>
      </c>
      <c r="C158" s="395" t="s">
        <v>19068</v>
      </c>
      <c r="D158"/>
      <c r="E158"/>
      <c r="F158"/>
      <c r="G158"/>
      <c r="H158"/>
      <c r="I158"/>
      <c r="J158"/>
      <c r="K158"/>
      <c r="L158"/>
      <c r="M158"/>
      <c r="N158" t="s">
        <v>4101</v>
      </c>
      <c r="O158" s="396">
        <f>INDEX('Page 2 - Team Information'!$K$14:$AP$184,Y158,X158)</f>
        <v>6</v>
      </c>
      <c r="P158"/>
      <c r="Q158"/>
      <c r="R158"/>
      <c r="S158" t="s">
        <v>4258</v>
      </c>
      <c r="T158"/>
      <c r="U158"/>
      <c r="V158"/>
      <c r="W158"/>
      <c r="X158" s="397">
        <v>1</v>
      </c>
      <c r="Y158" s="397">
        <v>53</v>
      </c>
    </row>
    <row r="159" spans="1:25" x14ac:dyDescent="0.25">
      <c r="A159">
        <f>'Page 1 - General Information'!$G$12</f>
        <v>113363103</v>
      </c>
      <c r="B159" t="str">
        <f>'Page 1 - General Information'!$G$16</f>
        <v>7421</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25">
      <c r="A160">
        <f>'Page 1 - General Information'!$G$12</f>
        <v>113363103</v>
      </c>
      <c r="B160" t="str">
        <f>'Page 1 - General Information'!$G$16</f>
        <v>7421</v>
      </c>
      <c r="C160" s="395" t="s">
        <v>19068</v>
      </c>
      <c r="D160"/>
      <c r="E160"/>
      <c r="F160"/>
      <c r="G160"/>
      <c r="H160"/>
      <c r="I160"/>
      <c r="J160"/>
      <c r="K160"/>
      <c r="L160"/>
      <c r="M160"/>
      <c r="N160" t="s">
        <v>4101</v>
      </c>
      <c r="O160" s="396">
        <f>INDEX('Page 2 - Team Information'!$K$14:$AP$184,Y160,X160)</f>
        <v>6</v>
      </c>
      <c r="P160"/>
      <c r="Q160"/>
      <c r="R160"/>
      <c r="S160" t="s">
        <v>4260</v>
      </c>
      <c r="T160"/>
      <c r="U160"/>
      <c r="V160"/>
      <c r="W160"/>
      <c r="X160" s="397">
        <v>3</v>
      </c>
      <c r="Y160" s="397">
        <v>53</v>
      </c>
    </row>
    <row r="161" spans="1:25" x14ac:dyDescent="0.25">
      <c r="A161">
        <f>'Page 1 - General Information'!$G$12</f>
        <v>113363103</v>
      </c>
      <c r="B161" t="str">
        <f>'Page 1 - General Information'!$G$16</f>
        <v>7421</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25">
      <c r="A162">
        <f>'Page 1 - General Information'!$G$12</f>
        <v>113363103</v>
      </c>
      <c r="B162" t="str">
        <f>'Page 1 - General Information'!$G$16</f>
        <v>7421</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25">
      <c r="A163">
        <f>'Page 1 - General Information'!$G$12</f>
        <v>113363103</v>
      </c>
      <c r="B163" t="str">
        <f>'Page 1 - General Information'!$G$16</f>
        <v>7421</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25">
      <c r="A164">
        <f>'Page 1 - General Information'!$G$12</f>
        <v>113363103</v>
      </c>
      <c r="B164" t="str">
        <f>'Page 1 - General Information'!$G$16</f>
        <v>7421</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25">
      <c r="A165">
        <f>'Page 1 - General Information'!$G$12</f>
        <v>113363103</v>
      </c>
      <c r="B165" t="str">
        <f>'Page 1 - General Information'!$G$16</f>
        <v>7421</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25">
      <c r="A166">
        <f>'Page 1 - General Information'!$G$12</f>
        <v>113363103</v>
      </c>
      <c r="B166" t="str">
        <f>'Page 1 - General Information'!$G$16</f>
        <v>7421</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25">
      <c r="A167">
        <f>'Page 1 - General Information'!$G$12</f>
        <v>113363103</v>
      </c>
      <c r="B167" t="str">
        <f>'Page 1 - General Information'!$G$16</f>
        <v>7421</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25">
      <c r="A168">
        <f>'Page 1 - General Information'!$G$12</f>
        <v>113363103</v>
      </c>
      <c r="B168" t="str">
        <f>'Page 1 - General Information'!$G$16</f>
        <v>7421</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25">
      <c r="A169">
        <f>'Page 1 - General Information'!$G$12</f>
        <v>113363103</v>
      </c>
      <c r="B169" t="str">
        <f>'Page 1 - General Information'!$G$16</f>
        <v>7421</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25">
      <c r="A170">
        <f>'Page 1 - General Information'!$G$12</f>
        <v>113363103</v>
      </c>
      <c r="B170" t="str">
        <f>'Page 1 - General Information'!$G$16</f>
        <v>7421</v>
      </c>
      <c r="C170" s="395" t="s">
        <v>19068</v>
      </c>
      <c r="D170"/>
      <c r="E170"/>
      <c r="F170"/>
      <c r="G170"/>
      <c r="H170"/>
      <c r="I170"/>
      <c r="J170"/>
      <c r="K170"/>
      <c r="L170"/>
      <c r="M170"/>
      <c r="N170" t="s">
        <v>4101</v>
      </c>
      <c r="O170" s="396">
        <f>INDEX('Page 2 - Team Information'!$K$14:$AP$184,Y170,X170)</f>
        <v>5</v>
      </c>
      <c r="P170"/>
      <c r="Q170"/>
      <c r="R170"/>
      <c r="S170" t="s">
        <v>4270</v>
      </c>
      <c r="T170"/>
      <c r="U170"/>
      <c r="V170"/>
      <c r="W170"/>
      <c r="X170" s="397">
        <v>1</v>
      </c>
      <c r="Y170" s="397">
        <v>57</v>
      </c>
    </row>
    <row r="171" spans="1:25" x14ac:dyDescent="0.25">
      <c r="A171">
        <f>'Page 1 - General Information'!$G$12</f>
        <v>113363103</v>
      </c>
      <c r="B171" t="str">
        <f>'Page 1 - General Information'!$G$16</f>
        <v>7421</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25">
      <c r="A172">
        <f>'Page 1 - General Information'!$G$12</f>
        <v>113363103</v>
      </c>
      <c r="B172" t="str">
        <f>'Page 1 - General Information'!$G$16</f>
        <v>7421</v>
      </c>
      <c r="C172" s="395" t="s">
        <v>19068</v>
      </c>
      <c r="D172"/>
      <c r="E172"/>
      <c r="F172"/>
      <c r="G172"/>
      <c r="H172"/>
      <c r="I172"/>
      <c r="J172"/>
      <c r="K172"/>
      <c r="L172"/>
      <c r="M172"/>
      <c r="N172" t="s">
        <v>4101</v>
      </c>
      <c r="O172" s="396">
        <f>INDEX('Page 2 - Team Information'!$K$14:$AP$184,Y172,X172)</f>
        <v>5</v>
      </c>
      <c r="P172"/>
      <c r="Q172"/>
      <c r="R172"/>
      <c r="S172" t="s">
        <v>4272</v>
      </c>
      <c r="T172"/>
      <c r="U172"/>
      <c r="V172"/>
      <c r="W172"/>
      <c r="X172" s="397">
        <v>3</v>
      </c>
      <c r="Y172" s="397">
        <v>57</v>
      </c>
    </row>
    <row r="173" spans="1:25" x14ac:dyDescent="0.25">
      <c r="A173">
        <f>'Page 1 - General Information'!$G$12</f>
        <v>113363103</v>
      </c>
      <c r="B173" t="str">
        <f>'Page 1 - General Information'!$G$16</f>
        <v>7421</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25">
      <c r="A174">
        <f>'Page 1 - General Information'!$G$12</f>
        <v>113363103</v>
      </c>
      <c r="B174" t="str">
        <f>'Page 1 - General Information'!$G$16</f>
        <v>7421</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25">
      <c r="A175">
        <f>'Page 1 - General Information'!$G$12</f>
        <v>113363103</v>
      </c>
      <c r="B175" t="str">
        <f>'Page 1 - General Information'!$G$16</f>
        <v>7421</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25">
      <c r="A176">
        <f>'Page 1 - General Information'!$G$12</f>
        <v>113363103</v>
      </c>
      <c r="B176" t="str">
        <f>'Page 1 - General Information'!$G$16</f>
        <v>7421</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25">
      <c r="A177">
        <f>'Page 1 - General Information'!$G$12</f>
        <v>113363103</v>
      </c>
      <c r="B177" t="str">
        <f>'Page 1 - General Information'!$G$16</f>
        <v>7421</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25">
      <c r="A178">
        <f>'Page 1 - General Information'!$G$12</f>
        <v>113363103</v>
      </c>
      <c r="B178" t="str">
        <f>'Page 1 - General Information'!$G$16</f>
        <v>7421</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25">
      <c r="A179">
        <f>'Page 1 - General Information'!$G$12</f>
        <v>113363103</v>
      </c>
      <c r="B179" t="str">
        <f>'Page 1 - General Information'!$G$16</f>
        <v>7421</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25">
      <c r="A180">
        <f>'Page 1 - General Information'!$G$12</f>
        <v>113363103</v>
      </c>
      <c r="B180" t="str">
        <f>'Page 1 - General Information'!$G$16</f>
        <v>7421</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25">
      <c r="A181">
        <f>'Page 1 - General Information'!$G$12</f>
        <v>113363103</v>
      </c>
      <c r="B181" t="str">
        <f>'Page 1 - General Information'!$G$16</f>
        <v>7421</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25">
      <c r="A182">
        <f>'Page 1 - General Information'!$G$12</f>
        <v>113363103</v>
      </c>
      <c r="B182" t="str">
        <f>'Page 1 - General Information'!$G$16</f>
        <v>7421</v>
      </c>
      <c r="C182" s="395" t="s">
        <v>19068</v>
      </c>
      <c r="D182"/>
      <c r="E182"/>
      <c r="F182"/>
      <c r="G182"/>
      <c r="H182"/>
      <c r="I182"/>
      <c r="J182"/>
      <c r="K182"/>
      <c r="L182"/>
      <c r="M182"/>
      <c r="N182" t="s">
        <v>4101</v>
      </c>
      <c r="O182" s="396">
        <f>INDEX('Page 2 - Team Information'!$K$14:$AP$184,Y182,X182)</f>
        <v>24</v>
      </c>
      <c r="P182"/>
      <c r="Q182"/>
      <c r="R182"/>
      <c r="S182" t="s">
        <v>4282</v>
      </c>
      <c r="T182"/>
      <c r="U182"/>
      <c r="V182"/>
      <c r="W182"/>
      <c r="X182" s="397">
        <v>1</v>
      </c>
      <c r="Y182" s="397">
        <v>61</v>
      </c>
    </row>
    <row r="183" spans="1:25" x14ac:dyDescent="0.25">
      <c r="A183">
        <f>'Page 1 - General Information'!$G$12</f>
        <v>113363103</v>
      </c>
      <c r="B183" t="str">
        <f>'Page 1 - General Information'!$G$16</f>
        <v>7421</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25">
      <c r="A184">
        <f>'Page 1 - General Information'!$G$12</f>
        <v>113363103</v>
      </c>
      <c r="B184" t="str">
        <f>'Page 1 - General Information'!$G$16</f>
        <v>7421</v>
      </c>
      <c r="C184" s="395" t="s">
        <v>19068</v>
      </c>
      <c r="D184"/>
      <c r="E184"/>
      <c r="F184"/>
      <c r="G184"/>
      <c r="H184"/>
      <c r="I184"/>
      <c r="J184"/>
      <c r="K184"/>
      <c r="L184"/>
      <c r="M184"/>
      <c r="N184" t="s">
        <v>4101</v>
      </c>
      <c r="O184" s="396">
        <f>INDEX('Page 2 - Team Information'!$K$14:$AP$184,Y184,X184)</f>
        <v>24</v>
      </c>
      <c r="P184"/>
      <c r="Q184"/>
      <c r="R184"/>
      <c r="S184" t="s">
        <v>4284</v>
      </c>
      <c r="T184"/>
      <c r="U184"/>
      <c r="V184"/>
      <c r="W184"/>
      <c r="X184" s="397">
        <v>3</v>
      </c>
      <c r="Y184" s="397">
        <v>61</v>
      </c>
    </row>
    <row r="185" spans="1:25" x14ac:dyDescent="0.25">
      <c r="A185">
        <f>'Page 1 - General Information'!$G$12</f>
        <v>113363103</v>
      </c>
      <c r="B185" t="str">
        <f>'Page 1 - General Information'!$G$16</f>
        <v>7421</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25">
      <c r="A186">
        <f>'Page 1 - General Information'!$G$12</f>
        <v>113363103</v>
      </c>
      <c r="B186" t="str">
        <f>'Page 1 - General Information'!$G$16</f>
        <v>7421</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25">
      <c r="A187">
        <f>'Page 1 - General Information'!$G$12</f>
        <v>113363103</v>
      </c>
      <c r="B187" t="str">
        <f>'Page 1 - General Information'!$G$16</f>
        <v>7421</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25">
      <c r="A188">
        <f>'Page 1 - General Information'!$G$12</f>
        <v>113363103</v>
      </c>
      <c r="B188" t="str">
        <f>'Page 1 - General Information'!$G$16</f>
        <v>7421</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25">
      <c r="A189">
        <f>'Page 1 - General Information'!$G$12</f>
        <v>113363103</v>
      </c>
      <c r="B189" t="str">
        <f>'Page 1 - General Information'!$G$16</f>
        <v>7421</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25">
      <c r="A190">
        <f>'Page 1 - General Information'!$G$12</f>
        <v>113363103</v>
      </c>
      <c r="B190" t="str">
        <f>'Page 1 - General Information'!$G$16</f>
        <v>7421</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25">
      <c r="A191">
        <f>'Page 1 - General Information'!$G$12</f>
        <v>113363103</v>
      </c>
      <c r="B191" t="str">
        <f>'Page 1 - General Information'!$G$16</f>
        <v>7421</v>
      </c>
      <c r="C191" s="395" t="s">
        <v>19068</v>
      </c>
      <c r="D191"/>
      <c r="E191"/>
      <c r="F191"/>
      <c r="G191"/>
      <c r="H191"/>
      <c r="I191"/>
      <c r="J191"/>
      <c r="K191"/>
      <c r="L191"/>
      <c r="M191"/>
      <c r="N191" t="s">
        <v>4101</v>
      </c>
      <c r="O191" s="396">
        <f>INDEX('Page 2 - Team Information'!$K$14:$AP$184,Y191,X191)</f>
        <v>12</v>
      </c>
      <c r="P191"/>
      <c r="Q191"/>
      <c r="R191"/>
      <c r="S191" t="s">
        <v>4291</v>
      </c>
      <c r="T191"/>
      <c r="U191"/>
      <c r="V191"/>
      <c r="W191"/>
      <c r="X191" s="397">
        <v>1</v>
      </c>
      <c r="Y191" s="397">
        <v>64</v>
      </c>
    </row>
    <row r="192" spans="1:25" x14ac:dyDescent="0.25">
      <c r="A192">
        <f>'Page 1 - General Information'!$G$12</f>
        <v>113363103</v>
      </c>
      <c r="B192" t="str">
        <f>'Page 1 - General Information'!$G$16</f>
        <v>7421</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25">
      <c r="A193">
        <f>'Page 1 - General Information'!$G$12</f>
        <v>113363103</v>
      </c>
      <c r="B193" t="str">
        <f>'Page 1 - General Information'!$G$16</f>
        <v>7421</v>
      </c>
      <c r="C193" s="395" t="s">
        <v>19068</v>
      </c>
      <c r="D193"/>
      <c r="E193"/>
      <c r="F193"/>
      <c r="G193"/>
      <c r="H193"/>
      <c r="I193"/>
      <c r="J193"/>
      <c r="K193"/>
      <c r="L193"/>
      <c r="M193"/>
      <c r="N193" t="s">
        <v>4101</v>
      </c>
      <c r="O193" s="396">
        <f>INDEX('Page 2 - Team Information'!$K$14:$AP$184,Y193,X193)</f>
        <v>12</v>
      </c>
      <c r="P193"/>
      <c r="Q193"/>
      <c r="R193"/>
      <c r="S193" t="s">
        <v>4293</v>
      </c>
      <c r="T193"/>
      <c r="U193"/>
      <c r="V193"/>
      <c r="W193"/>
      <c r="X193" s="397">
        <v>3</v>
      </c>
      <c r="Y193" s="397">
        <v>64</v>
      </c>
    </row>
    <row r="194" spans="1:25" x14ac:dyDescent="0.25">
      <c r="A194">
        <f>'Page 1 - General Information'!$G$12</f>
        <v>113363103</v>
      </c>
      <c r="B194" t="str">
        <f>'Page 1 - General Information'!$G$16</f>
        <v>7421</v>
      </c>
      <c r="C194" s="395" t="s">
        <v>19068</v>
      </c>
      <c r="D194"/>
      <c r="E194"/>
      <c r="F194"/>
      <c r="G194"/>
      <c r="H194"/>
      <c r="I194"/>
      <c r="J194"/>
      <c r="K194"/>
      <c r="L194"/>
      <c r="M194"/>
      <c r="N194" t="s">
        <v>4101</v>
      </c>
      <c r="O194" s="396">
        <f>INDEX('Page 2 - Team Information'!$K$14:$AP$184,Y194,X194)</f>
        <v>0</v>
      </c>
      <c r="P194"/>
      <c r="Q194"/>
      <c r="R194"/>
      <c r="S194" t="s">
        <v>4294</v>
      </c>
      <c r="T194"/>
      <c r="U194"/>
      <c r="V194"/>
      <c r="W194"/>
      <c r="X194" s="397">
        <v>1</v>
      </c>
      <c r="Y194" s="397">
        <v>65</v>
      </c>
    </row>
    <row r="195" spans="1:25" x14ac:dyDescent="0.25">
      <c r="A195">
        <f>'Page 1 - General Information'!$G$12</f>
        <v>113363103</v>
      </c>
      <c r="B195" t="str">
        <f>'Page 1 - General Information'!$G$16</f>
        <v>7421</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25">
      <c r="A196">
        <f>'Page 1 - General Information'!$G$12</f>
        <v>113363103</v>
      </c>
      <c r="B196" t="str">
        <f>'Page 1 - General Information'!$G$16</f>
        <v>7421</v>
      </c>
      <c r="C196" s="395" t="s">
        <v>19068</v>
      </c>
      <c r="D196"/>
      <c r="E196"/>
      <c r="F196"/>
      <c r="G196"/>
      <c r="H196"/>
      <c r="I196"/>
      <c r="J196"/>
      <c r="K196"/>
      <c r="L196"/>
      <c r="M196"/>
      <c r="N196" t="s">
        <v>4101</v>
      </c>
      <c r="O196" s="396">
        <f>INDEX('Page 2 - Team Information'!$K$14:$AP$184,Y196,X196)</f>
        <v>0</v>
      </c>
      <c r="P196"/>
      <c r="Q196"/>
      <c r="R196"/>
      <c r="S196" t="s">
        <v>4296</v>
      </c>
      <c r="T196"/>
      <c r="U196"/>
      <c r="V196"/>
      <c r="W196"/>
      <c r="X196" s="397">
        <v>3</v>
      </c>
      <c r="Y196" s="397">
        <v>65</v>
      </c>
    </row>
    <row r="197" spans="1:25" x14ac:dyDescent="0.25">
      <c r="A197">
        <f>'Page 1 - General Information'!$G$12</f>
        <v>113363103</v>
      </c>
      <c r="B197" t="str">
        <f>'Page 1 - General Information'!$G$16</f>
        <v>7421</v>
      </c>
      <c r="C197" s="395" t="s">
        <v>19068</v>
      </c>
      <c r="D197"/>
      <c r="E197"/>
      <c r="F197"/>
      <c r="G197"/>
      <c r="H197"/>
      <c r="I197"/>
      <c r="J197"/>
      <c r="K197"/>
      <c r="L197"/>
      <c r="M197"/>
      <c r="N197" t="s">
        <v>4101</v>
      </c>
      <c r="O197" s="396">
        <f>INDEX('Page 2 - Team Information'!$K$14:$AP$184,Y197,X197)</f>
        <v>6</v>
      </c>
      <c r="P197"/>
      <c r="Q197"/>
      <c r="R197"/>
      <c r="S197" t="s">
        <v>4297</v>
      </c>
      <c r="T197"/>
      <c r="U197"/>
      <c r="V197"/>
      <c r="W197"/>
      <c r="X197" s="397">
        <v>1</v>
      </c>
      <c r="Y197" s="397">
        <v>66</v>
      </c>
    </row>
    <row r="198" spans="1:25" x14ac:dyDescent="0.25">
      <c r="A198">
        <f>'Page 1 - General Information'!$G$12</f>
        <v>113363103</v>
      </c>
      <c r="B198" t="str">
        <f>'Page 1 - General Information'!$G$16</f>
        <v>7421</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25">
      <c r="A199">
        <f>'Page 1 - General Information'!$G$12</f>
        <v>113363103</v>
      </c>
      <c r="B199" t="str">
        <f>'Page 1 - General Information'!$G$16</f>
        <v>7421</v>
      </c>
      <c r="C199" s="395" t="s">
        <v>19068</v>
      </c>
      <c r="D199"/>
      <c r="E199"/>
      <c r="F199"/>
      <c r="G199"/>
      <c r="H199"/>
      <c r="I199"/>
      <c r="J199"/>
      <c r="K199"/>
      <c r="L199"/>
      <c r="M199"/>
      <c r="N199" t="s">
        <v>4101</v>
      </c>
      <c r="O199" s="396">
        <f>INDEX('Page 2 - Team Information'!$K$14:$AP$184,Y199,X199)</f>
        <v>6</v>
      </c>
      <c r="P199"/>
      <c r="Q199"/>
      <c r="R199"/>
      <c r="S199" t="s">
        <v>4299</v>
      </c>
      <c r="T199"/>
      <c r="U199"/>
      <c r="V199"/>
      <c r="W199"/>
      <c r="X199" s="397">
        <v>3</v>
      </c>
      <c r="Y199" s="397">
        <v>66</v>
      </c>
    </row>
    <row r="200" spans="1:25" x14ac:dyDescent="0.25">
      <c r="A200">
        <f>'Page 1 - General Information'!$G$12</f>
        <v>113363103</v>
      </c>
      <c r="B200" t="str">
        <f>'Page 1 - General Information'!$G$16</f>
        <v>7421</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25">
      <c r="A201">
        <f>'Page 1 - General Information'!$G$12</f>
        <v>113363103</v>
      </c>
      <c r="B201" t="str">
        <f>'Page 1 - General Information'!$G$16</f>
        <v>7421</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25">
      <c r="A202">
        <f>'Page 1 - General Information'!$G$12</f>
        <v>113363103</v>
      </c>
      <c r="B202" t="str">
        <f>'Page 1 - General Information'!$G$16</f>
        <v>7421</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25">
      <c r="A203">
        <f>'Page 1 - General Information'!$G$12</f>
        <v>113363103</v>
      </c>
      <c r="B203" t="str">
        <f>'Page 1 - General Information'!$G$16</f>
        <v>7421</v>
      </c>
      <c r="C203" s="395" t="s">
        <v>19068</v>
      </c>
      <c r="D203"/>
      <c r="E203"/>
      <c r="F203"/>
      <c r="G203"/>
      <c r="H203"/>
      <c r="I203"/>
      <c r="J203"/>
      <c r="K203"/>
      <c r="L203"/>
      <c r="M203"/>
      <c r="N203" t="s">
        <v>4101</v>
      </c>
      <c r="O203" s="396">
        <f>INDEX('Page 2 - Team Information'!$K$14:$AP$184,Y203,X203)</f>
        <v>2</v>
      </c>
      <c r="P203"/>
      <c r="Q203"/>
      <c r="R203"/>
      <c r="S203" t="s">
        <v>4303</v>
      </c>
      <c r="T203"/>
      <c r="U203"/>
      <c r="V203"/>
      <c r="W203"/>
      <c r="X203" s="397">
        <v>1</v>
      </c>
      <c r="Y203" s="397">
        <v>68</v>
      </c>
    </row>
    <row r="204" spans="1:25" x14ac:dyDescent="0.25">
      <c r="A204">
        <f>'Page 1 - General Information'!$G$12</f>
        <v>113363103</v>
      </c>
      <c r="B204" t="str">
        <f>'Page 1 - General Information'!$G$16</f>
        <v>7421</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25">
      <c r="A205">
        <f>'Page 1 - General Information'!$G$12</f>
        <v>113363103</v>
      </c>
      <c r="B205" t="str">
        <f>'Page 1 - General Information'!$G$16</f>
        <v>7421</v>
      </c>
      <c r="C205" s="395" t="s">
        <v>19068</v>
      </c>
      <c r="D205"/>
      <c r="E205"/>
      <c r="F205"/>
      <c r="G205"/>
      <c r="H205"/>
      <c r="I205"/>
      <c r="J205"/>
      <c r="K205"/>
      <c r="L205"/>
      <c r="M205"/>
      <c r="N205" t="s">
        <v>4101</v>
      </c>
      <c r="O205" s="396">
        <f>INDEX('Page 2 - Team Information'!$K$14:$AP$184,Y205,X205)</f>
        <v>2</v>
      </c>
      <c r="P205"/>
      <c r="Q205"/>
      <c r="R205"/>
      <c r="S205" t="s">
        <v>4305</v>
      </c>
      <c r="T205"/>
      <c r="U205"/>
      <c r="V205"/>
      <c r="W205"/>
      <c r="X205" s="397">
        <v>3</v>
      </c>
      <c r="Y205" s="397">
        <v>68</v>
      </c>
    </row>
    <row r="206" spans="1:25" x14ac:dyDescent="0.25">
      <c r="A206">
        <f>'Page 1 - General Information'!$G$12</f>
        <v>113363103</v>
      </c>
      <c r="B206" t="str">
        <f>'Page 1 - General Information'!$G$16</f>
        <v>7421</v>
      </c>
      <c r="C206" s="395" t="s">
        <v>19068</v>
      </c>
      <c r="D206"/>
      <c r="E206"/>
      <c r="F206"/>
      <c r="G206"/>
      <c r="H206"/>
      <c r="I206"/>
      <c r="J206"/>
      <c r="K206"/>
      <c r="L206"/>
      <c r="M206"/>
      <c r="N206" t="s">
        <v>4101</v>
      </c>
      <c r="O206" s="396">
        <f>INDEX('Page 2 - Team Information'!$K$14:$AP$184,Y206,X206)</f>
        <v>0</v>
      </c>
      <c r="P206"/>
      <c r="Q206"/>
      <c r="R206"/>
      <c r="S206" t="s">
        <v>4306</v>
      </c>
      <c r="T206"/>
      <c r="U206"/>
      <c r="V206"/>
      <c r="W206"/>
      <c r="X206" s="397">
        <v>1</v>
      </c>
      <c r="Y206" s="397">
        <v>69</v>
      </c>
    </row>
    <row r="207" spans="1:25" x14ac:dyDescent="0.25">
      <c r="A207">
        <f>'Page 1 - General Information'!$G$12</f>
        <v>113363103</v>
      </c>
      <c r="B207" t="str">
        <f>'Page 1 - General Information'!$G$16</f>
        <v>7421</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25">
      <c r="A208">
        <f>'Page 1 - General Information'!$G$12</f>
        <v>113363103</v>
      </c>
      <c r="B208" t="str">
        <f>'Page 1 - General Information'!$G$16</f>
        <v>7421</v>
      </c>
      <c r="C208" s="395" t="s">
        <v>19068</v>
      </c>
      <c r="D208"/>
      <c r="E208"/>
      <c r="F208"/>
      <c r="G208"/>
      <c r="H208"/>
      <c r="I208"/>
      <c r="J208"/>
      <c r="K208"/>
      <c r="L208"/>
      <c r="M208"/>
      <c r="N208" t="s">
        <v>4101</v>
      </c>
      <c r="O208" s="396">
        <f>INDEX('Page 2 - Team Information'!$K$14:$AP$184,Y208,X208)</f>
        <v>0</v>
      </c>
      <c r="P208"/>
      <c r="Q208"/>
      <c r="R208"/>
      <c r="S208" t="s">
        <v>4308</v>
      </c>
      <c r="T208"/>
      <c r="U208"/>
      <c r="V208"/>
      <c r="W208"/>
      <c r="X208" s="397">
        <v>3</v>
      </c>
      <c r="Y208" s="397">
        <v>69</v>
      </c>
    </row>
    <row r="209" spans="1:25" x14ac:dyDescent="0.25">
      <c r="A209">
        <f>'Page 1 - General Information'!$G$12</f>
        <v>113363103</v>
      </c>
      <c r="B209" t="str">
        <f>'Page 1 - General Information'!$G$16</f>
        <v>7421</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25">
      <c r="A210">
        <f>'Page 1 - General Information'!$G$12</f>
        <v>113363103</v>
      </c>
      <c r="B210" t="str">
        <f>'Page 1 - General Information'!$G$16</f>
        <v>7421</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25">
      <c r="A211">
        <f>'Page 1 - General Information'!$G$12</f>
        <v>113363103</v>
      </c>
      <c r="B211" t="str">
        <f>'Page 1 - General Information'!$G$16</f>
        <v>7421</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25">
      <c r="A212">
        <f>'Page 1 - General Information'!$G$12</f>
        <v>113363103</v>
      </c>
      <c r="B212" t="str">
        <f>'Page 1 - General Information'!$G$16</f>
        <v>7421</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25">
      <c r="A213">
        <f>'Page 1 - General Information'!$G$12</f>
        <v>113363103</v>
      </c>
      <c r="B213" t="str">
        <f>'Page 1 - General Information'!$G$16</f>
        <v>7421</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25">
      <c r="A214">
        <f>'Page 1 - General Information'!$G$12</f>
        <v>113363103</v>
      </c>
      <c r="B214" t="str">
        <f>'Page 1 - General Information'!$G$16</f>
        <v>7421</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25">
      <c r="A215">
        <f>'Page 1 - General Information'!$G$12</f>
        <v>113363103</v>
      </c>
      <c r="B215" t="str">
        <f>'Page 1 - General Information'!$G$16</f>
        <v>7421</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25">
      <c r="A216">
        <f>'Page 1 - General Information'!$G$12</f>
        <v>113363103</v>
      </c>
      <c r="B216" t="str">
        <f>'Page 1 - General Information'!$G$16</f>
        <v>7421</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25">
      <c r="A217">
        <f>'Page 1 - General Information'!$G$12</f>
        <v>113363103</v>
      </c>
      <c r="B217" t="str">
        <f>'Page 1 - General Information'!$G$16</f>
        <v>7421</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25">
      <c r="A218">
        <f>'Page 1 - General Information'!$G$12</f>
        <v>113363103</v>
      </c>
      <c r="B218" t="str">
        <f>'Page 1 - General Information'!$G$16</f>
        <v>7421</v>
      </c>
      <c r="C218" s="395" t="s">
        <v>19068</v>
      </c>
      <c r="D218"/>
      <c r="E218"/>
      <c r="F218"/>
      <c r="G218"/>
      <c r="H218"/>
      <c r="I218"/>
      <c r="J218"/>
      <c r="K218"/>
      <c r="L218"/>
      <c r="M218"/>
      <c r="N218" t="s">
        <v>4101</v>
      </c>
      <c r="O218" s="396">
        <f>INDEX('Page 2 - Team Information'!$K$14:$AP$184,Y218,X218)</f>
        <v>14</v>
      </c>
      <c r="P218"/>
      <c r="Q218"/>
      <c r="R218"/>
      <c r="S218" t="s">
        <v>4318</v>
      </c>
      <c r="T218"/>
      <c r="U218"/>
      <c r="V218"/>
      <c r="W218"/>
      <c r="X218" s="397">
        <v>1</v>
      </c>
      <c r="Y218" s="397">
        <v>73</v>
      </c>
    </row>
    <row r="219" spans="1:25" x14ac:dyDescent="0.25">
      <c r="A219">
        <f>'Page 1 - General Information'!$G$12</f>
        <v>113363103</v>
      </c>
      <c r="B219" t="str">
        <f>'Page 1 - General Information'!$G$16</f>
        <v>7421</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25">
      <c r="A220">
        <f>'Page 1 - General Information'!$G$12</f>
        <v>113363103</v>
      </c>
      <c r="B220" t="str">
        <f>'Page 1 - General Information'!$G$16</f>
        <v>7421</v>
      </c>
      <c r="C220" s="395" t="s">
        <v>19068</v>
      </c>
      <c r="D220"/>
      <c r="E220"/>
      <c r="F220"/>
      <c r="G220"/>
      <c r="H220"/>
      <c r="I220"/>
      <c r="J220"/>
      <c r="K220"/>
      <c r="L220"/>
      <c r="M220"/>
      <c r="N220" t="s">
        <v>4101</v>
      </c>
      <c r="O220" s="396">
        <f>INDEX('Page 2 - Team Information'!$K$14:$AP$184,Y220,X220)</f>
        <v>14</v>
      </c>
      <c r="P220"/>
      <c r="Q220"/>
      <c r="R220"/>
      <c r="S220" t="s">
        <v>4320</v>
      </c>
      <c r="T220"/>
      <c r="U220"/>
      <c r="V220"/>
      <c r="W220"/>
      <c r="X220" s="397">
        <v>3</v>
      </c>
      <c r="Y220" s="397">
        <v>73</v>
      </c>
    </row>
    <row r="221" spans="1:25" x14ac:dyDescent="0.25">
      <c r="A221">
        <f>'Page 1 - General Information'!$G$12</f>
        <v>113363103</v>
      </c>
      <c r="B221" t="str">
        <f>'Page 1 - General Information'!$G$16</f>
        <v>7421</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25">
      <c r="A222">
        <f>'Page 1 - General Information'!$G$12</f>
        <v>113363103</v>
      </c>
      <c r="B222" t="str">
        <f>'Page 1 - General Information'!$G$16</f>
        <v>7421</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25">
      <c r="A223">
        <f>'Page 1 - General Information'!$G$12</f>
        <v>113363103</v>
      </c>
      <c r="B223" t="str">
        <f>'Page 1 - General Information'!$G$16</f>
        <v>7421</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25">
      <c r="A224">
        <f>'Page 1 - General Information'!$G$12</f>
        <v>113363103</v>
      </c>
      <c r="B224" t="str">
        <f>'Page 1 - General Information'!$G$16</f>
        <v>7421</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25">
      <c r="A225">
        <f>'Page 1 - General Information'!$G$12</f>
        <v>113363103</v>
      </c>
      <c r="B225" t="str">
        <f>'Page 1 - General Information'!$G$16</f>
        <v>7421</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25">
      <c r="A226">
        <f>'Page 1 - General Information'!$G$12</f>
        <v>113363103</v>
      </c>
      <c r="B226" t="str">
        <f>'Page 1 - General Information'!$G$16</f>
        <v>7421</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25">
      <c r="A227">
        <f>'Page 1 - General Information'!$G$12</f>
        <v>113363103</v>
      </c>
      <c r="B227" t="str">
        <f>'Page 1 - General Information'!$G$16</f>
        <v>7421</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25">
      <c r="A228">
        <f>'Page 1 - General Information'!$G$12</f>
        <v>113363103</v>
      </c>
      <c r="B228" t="str">
        <f>'Page 1 - General Information'!$G$16</f>
        <v>7421</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25">
      <c r="A229">
        <f>'Page 1 - General Information'!$G$12</f>
        <v>113363103</v>
      </c>
      <c r="B229" t="str">
        <f>'Page 1 - General Information'!$G$16</f>
        <v>7421</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25">
      <c r="A230">
        <f>'Page 1 - General Information'!$G$12</f>
        <v>113363103</v>
      </c>
      <c r="B230" t="str">
        <f>'Page 1 - General Information'!$G$16</f>
        <v>7421</v>
      </c>
      <c r="C230" s="395" t="s">
        <v>19068</v>
      </c>
      <c r="D230"/>
      <c r="E230"/>
      <c r="F230"/>
      <c r="G230"/>
      <c r="H230"/>
      <c r="I230"/>
      <c r="J230"/>
      <c r="K230"/>
      <c r="L230"/>
      <c r="M230"/>
      <c r="N230" t="s">
        <v>4101</v>
      </c>
      <c r="O230" s="396">
        <f>INDEX('Page 2 - Team Information'!$K$14:$AP$184,Y230,X230)</f>
        <v>18</v>
      </c>
      <c r="P230"/>
      <c r="Q230"/>
      <c r="R230"/>
      <c r="S230" t="s">
        <v>4330</v>
      </c>
      <c r="T230"/>
      <c r="U230"/>
      <c r="V230"/>
      <c r="W230"/>
      <c r="X230" s="397">
        <v>1</v>
      </c>
      <c r="Y230" s="397">
        <v>77</v>
      </c>
    </row>
    <row r="231" spans="1:25" x14ac:dyDescent="0.25">
      <c r="A231">
        <f>'Page 1 - General Information'!$G$12</f>
        <v>113363103</v>
      </c>
      <c r="B231" t="str">
        <f>'Page 1 - General Information'!$G$16</f>
        <v>7421</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25">
      <c r="A232">
        <f>'Page 1 - General Information'!$G$12</f>
        <v>113363103</v>
      </c>
      <c r="B232" t="str">
        <f>'Page 1 - General Information'!$G$16</f>
        <v>7421</v>
      </c>
      <c r="C232" s="395" t="s">
        <v>19068</v>
      </c>
      <c r="D232"/>
      <c r="E232"/>
      <c r="F232"/>
      <c r="G232"/>
      <c r="H232"/>
      <c r="I232"/>
      <c r="J232"/>
      <c r="K232"/>
      <c r="L232"/>
      <c r="M232"/>
      <c r="N232" t="s">
        <v>4101</v>
      </c>
      <c r="O232" s="396">
        <f>INDEX('Page 2 - Team Information'!$K$14:$AP$184,Y232,X232)</f>
        <v>18</v>
      </c>
      <c r="P232"/>
      <c r="Q232"/>
      <c r="R232"/>
      <c r="S232" t="s">
        <v>4332</v>
      </c>
      <c r="T232"/>
      <c r="U232"/>
      <c r="V232"/>
      <c r="W232"/>
      <c r="X232" s="397">
        <v>3</v>
      </c>
      <c r="Y232" s="397">
        <v>77</v>
      </c>
    </row>
    <row r="233" spans="1:25" x14ac:dyDescent="0.25">
      <c r="A233">
        <f>'Page 1 - General Information'!$G$12</f>
        <v>113363103</v>
      </c>
      <c r="B233" t="str">
        <f>'Page 1 - General Information'!$G$16</f>
        <v>7421</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25">
      <c r="A234">
        <f>'Page 1 - General Information'!$G$12</f>
        <v>113363103</v>
      </c>
      <c r="B234" t="str">
        <f>'Page 1 - General Information'!$G$16</f>
        <v>7421</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25">
      <c r="A235">
        <f>'Page 1 - General Information'!$G$12</f>
        <v>113363103</v>
      </c>
      <c r="B235" t="str">
        <f>'Page 1 - General Information'!$G$16</f>
        <v>7421</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25">
      <c r="A236">
        <f>'Page 1 - General Information'!$G$12</f>
        <v>113363103</v>
      </c>
      <c r="B236" t="str">
        <f>'Page 1 - General Information'!$G$16</f>
        <v>7421</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25">
      <c r="A237">
        <f>'Page 1 - General Information'!$G$12</f>
        <v>113363103</v>
      </c>
      <c r="B237" t="str">
        <f>'Page 1 - General Information'!$G$16</f>
        <v>7421</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25">
      <c r="A238">
        <f>'Page 1 - General Information'!$G$12</f>
        <v>113363103</v>
      </c>
      <c r="B238" t="str">
        <f>'Page 1 - General Information'!$G$16</f>
        <v>7421</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25">
      <c r="A239">
        <f>'Page 1 - General Information'!$G$12</f>
        <v>113363103</v>
      </c>
      <c r="B239" t="str">
        <f>'Page 1 - General Information'!$G$16</f>
        <v>7421</v>
      </c>
      <c r="C239" s="395" t="s">
        <v>19068</v>
      </c>
      <c r="D239"/>
      <c r="E239"/>
      <c r="F239"/>
      <c r="G239"/>
      <c r="H239"/>
      <c r="I239"/>
      <c r="J239"/>
      <c r="K239"/>
      <c r="L239"/>
      <c r="M239"/>
      <c r="N239" t="s">
        <v>4101</v>
      </c>
      <c r="O239" s="396">
        <f>INDEX('Page 2 - Team Information'!$K$14:$AP$184,Y239,X239)</f>
        <v>10</v>
      </c>
      <c r="P239"/>
      <c r="Q239"/>
      <c r="R239"/>
      <c r="S239" t="s">
        <v>4339</v>
      </c>
      <c r="T239"/>
      <c r="U239"/>
      <c r="V239"/>
      <c r="W239"/>
      <c r="X239" s="397">
        <v>1</v>
      </c>
      <c r="Y239" s="397">
        <v>80</v>
      </c>
    </row>
    <row r="240" spans="1:25" x14ac:dyDescent="0.25">
      <c r="A240">
        <f>'Page 1 - General Information'!$G$12</f>
        <v>113363103</v>
      </c>
      <c r="B240" t="str">
        <f>'Page 1 - General Information'!$G$16</f>
        <v>7421</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25">
      <c r="A241">
        <f>'Page 1 - General Information'!$G$12</f>
        <v>113363103</v>
      </c>
      <c r="B241" t="str">
        <f>'Page 1 - General Information'!$G$16</f>
        <v>7421</v>
      </c>
      <c r="C241" s="395" t="s">
        <v>19068</v>
      </c>
      <c r="D241"/>
      <c r="E241"/>
      <c r="F241"/>
      <c r="G241"/>
      <c r="H241"/>
      <c r="I241"/>
      <c r="J241"/>
      <c r="K241"/>
      <c r="L241"/>
      <c r="M241"/>
      <c r="N241" t="s">
        <v>4101</v>
      </c>
      <c r="O241" s="396">
        <f>INDEX('Page 2 - Team Information'!$K$14:$AP$184,Y241,X241)</f>
        <v>10</v>
      </c>
      <c r="P241"/>
      <c r="Q241"/>
      <c r="R241"/>
      <c r="S241" t="s">
        <v>4341</v>
      </c>
      <c r="T241"/>
      <c r="U241"/>
      <c r="V241"/>
      <c r="W241"/>
      <c r="X241" s="397">
        <v>3</v>
      </c>
      <c r="Y241" s="397">
        <v>80</v>
      </c>
    </row>
    <row r="242" spans="1:25" x14ac:dyDescent="0.25">
      <c r="A242">
        <f>'Page 1 - General Information'!$G$12</f>
        <v>113363103</v>
      </c>
      <c r="B242" t="str">
        <f>'Page 1 - General Information'!$G$16</f>
        <v>7421</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25">
      <c r="A243">
        <f>'Page 1 - General Information'!$G$12</f>
        <v>113363103</v>
      </c>
      <c r="B243" t="str">
        <f>'Page 1 - General Information'!$G$16</f>
        <v>7421</v>
      </c>
      <c r="C243" s="395" t="s">
        <v>19068</v>
      </c>
      <c r="D243"/>
      <c r="E243"/>
      <c r="F243"/>
      <c r="G243"/>
      <c r="H243"/>
      <c r="I243"/>
      <c r="J243"/>
      <c r="K243"/>
      <c r="L243"/>
      <c r="M243"/>
      <c r="N243" t="s">
        <v>4101</v>
      </c>
      <c r="O243" s="396">
        <f>INDEX('Page 2 - Team Information'!$K$14:$AP$184,Y243,X243)</f>
        <v>0</v>
      </c>
      <c r="P243"/>
      <c r="Q243"/>
      <c r="R243"/>
      <c r="S243" t="s">
        <v>4343</v>
      </c>
      <c r="T243"/>
      <c r="U243"/>
      <c r="V243"/>
      <c r="W243"/>
      <c r="X243" s="397">
        <v>2</v>
      </c>
      <c r="Y243" s="397">
        <v>81</v>
      </c>
    </row>
    <row r="244" spans="1:25" x14ac:dyDescent="0.25">
      <c r="A244">
        <f>'Page 1 - General Information'!$G$12</f>
        <v>113363103</v>
      </c>
      <c r="B244" t="str">
        <f>'Page 1 - General Information'!$G$16</f>
        <v>7421</v>
      </c>
      <c r="C244" s="395" t="s">
        <v>19068</v>
      </c>
      <c r="D244"/>
      <c r="E244"/>
      <c r="F244"/>
      <c r="G244"/>
      <c r="H244"/>
      <c r="I244"/>
      <c r="J244"/>
      <c r="K244"/>
      <c r="L244"/>
      <c r="M244"/>
      <c r="N244" t="s">
        <v>4101</v>
      </c>
      <c r="O244" s="396">
        <f>INDEX('Page 2 - Team Information'!$K$14:$AP$184,Y244,X244)</f>
        <v>0</v>
      </c>
      <c r="P244"/>
      <c r="Q244"/>
      <c r="R244"/>
      <c r="S244" t="s">
        <v>4344</v>
      </c>
      <c r="T244"/>
      <c r="U244"/>
      <c r="V244"/>
      <c r="W244"/>
      <c r="X244" s="397">
        <v>3</v>
      </c>
      <c r="Y244" s="397">
        <v>81</v>
      </c>
    </row>
    <row r="245" spans="1:25" x14ac:dyDescent="0.25">
      <c r="A245">
        <f>'Page 1 - General Information'!$G$12</f>
        <v>113363103</v>
      </c>
      <c r="B245" t="str">
        <f>'Page 1 - General Information'!$G$16</f>
        <v>7421</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25">
      <c r="A246">
        <f>'Page 1 - General Information'!$G$12</f>
        <v>113363103</v>
      </c>
      <c r="B246" t="str">
        <f>'Page 1 - General Information'!$G$16</f>
        <v>7421</v>
      </c>
      <c r="C246" s="395" t="s">
        <v>19068</v>
      </c>
      <c r="D246"/>
      <c r="E246"/>
      <c r="F246"/>
      <c r="G246"/>
      <c r="H246"/>
      <c r="I246"/>
      <c r="J246"/>
      <c r="K246"/>
      <c r="L246"/>
      <c r="M246"/>
      <c r="N246" t="s">
        <v>4101</v>
      </c>
      <c r="O246" s="396">
        <f>INDEX('Page 2 - Team Information'!$K$14:$AP$184,Y246,X246)</f>
        <v>0</v>
      </c>
      <c r="P246"/>
      <c r="Q246"/>
      <c r="R246"/>
      <c r="S246" t="s">
        <v>4346</v>
      </c>
      <c r="T246"/>
      <c r="U246"/>
      <c r="V246"/>
      <c r="W246"/>
      <c r="X246" s="397">
        <v>2</v>
      </c>
      <c r="Y246" s="397">
        <v>82</v>
      </c>
    </row>
    <row r="247" spans="1:25" x14ac:dyDescent="0.25">
      <c r="A247">
        <f>'Page 1 - General Information'!$G$12</f>
        <v>113363103</v>
      </c>
      <c r="B247" t="str">
        <f>'Page 1 - General Information'!$G$16</f>
        <v>7421</v>
      </c>
      <c r="C247" s="395" t="s">
        <v>19068</v>
      </c>
      <c r="D247"/>
      <c r="E247"/>
      <c r="F247"/>
      <c r="G247"/>
      <c r="H247"/>
      <c r="I247"/>
      <c r="J247"/>
      <c r="K247"/>
      <c r="L247"/>
      <c r="M247"/>
      <c r="N247" t="s">
        <v>4101</v>
      </c>
      <c r="O247" s="396">
        <f>INDEX('Page 2 - Team Information'!$K$14:$AP$184,Y247,X247)</f>
        <v>0</v>
      </c>
      <c r="P247"/>
      <c r="Q247"/>
      <c r="R247"/>
      <c r="S247" t="s">
        <v>4347</v>
      </c>
      <c r="T247"/>
      <c r="U247"/>
      <c r="V247"/>
      <c r="W247"/>
      <c r="X247" s="397">
        <v>3</v>
      </c>
      <c r="Y247" s="397">
        <v>82</v>
      </c>
    </row>
    <row r="248" spans="1:25" x14ac:dyDescent="0.25">
      <c r="A248">
        <f>'Page 1 - General Information'!$G$12</f>
        <v>113363103</v>
      </c>
      <c r="B248" t="str">
        <f>'Page 1 - General Information'!$G$16</f>
        <v>7421</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25">
      <c r="A249">
        <f>'Page 1 - General Information'!$G$12</f>
        <v>113363103</v>
      </c>
      <c r="B249" t="str">
        <f>'Page 1 - General Information'!$G$16</f>
        <v>7421</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25">
      <c r="A250">
        <f>'Page 1 - General Information'!$G$12</f>
        <v>113363103</v>
      </c>
      <c r="B250" t="str">
        <f>'Page 1 - General Information'!$G$16</f>
        <v>7421</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25">
      <c r="A251">
        <f>'Page 1 - General Information'!$G$12</f>
        <v>113363103</v>
      </c>
      <c r="B251" t="str">
        <f>'Page 1 - General Information'!$G$16</f>
        <v>7421</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25">
      <c r="A252">
        <f>'Page 1 - General Information'!$G$12</f>
        <v>113363103</v>
      </c>
      <c r="B252" t="str">
        <f>'Page 1 - General Information'!$G$16</f>
        <v>7421</v>
      </c>
      <c r="C252" s="395" t="s">
        <v>19068</v>
      </c>
      <c r="D252"/>
      <c r="E252"/>
      <c r="F252"/>
      <c r="G252"/>
      <c r="H252"/>
      <c r="I252"/>
      <c r="J252"/>
      <c r="K252"/>
      <c r="L252"/>
      <c r="M252"/>
      <c r="N252" t="s">
        <v>4101</v>
      </c>
      <c r="O252" s="396">
        <f>INDEX('Page 2 - Team Information'!$K$14:$AP$184,Y252,X252)</f>
        <v>0</v>
      </c>
      <c r="P252"/>
      <c r="Q252"/>
      <c r="R252"/>
      <c r="S252" t="s">
        <v>4352</v>
      </c>
      <c r="T252"/>
      <c r="U252"/>
      <c r="V252"/>
      <c r="W252"/>
      <c r="X252" s="397">
        <v>2</v>
      </c>
      <c r="Y252" s="397">
        <v>84</v>
      </c>
    </row>
    <row r="253" spans="1:25" x14ac:dyDescent="0.25">
      <c r="A253">
        <f>'Page 1 - General Information'!$G$12</f>
        <v>113363103</v>
      </c>
      <c r="B253" t="str">
        <f>'Page 1 - General Information'!$G$16</f>
        <v>7421</v>
      </c>
      <c r="C253" s="395" t="s">
        <v>19068</v>
      </c>
      <c r="D253"/>
      <c r="E253"/>
      <c r="F253"/>
      <c r="G253"/>
      <c r="H253"/>
      <c r="I253"/>
      <c r="J253"/>
      <c r="K253"/>
      <c r="L253"/>
      <c r="M253"/>
      <c r="N253" t="s">
        <v>4101</v>
      </c>
      <c r="O253" s="396">
        <f>INDEX('Page 2 - Team Information'!$K$14:$AP$184,Y253,X253)</f>
        <v>0</v>
      </c>
      <c r="P253"/>
      <c r="Q253"/>
      <c r="R253"/>
      <c r="S253" t="s">
        <v>4353</v>
      </c>
      <c r="T253"/>
      <c r="U253"/>
      <c r="V253"/>
      <c r="W253"/>
      <c r="X253" s="397">
        <v>3</v>
      </c>
      <c r="Y253" s="397">
        <v>84</v>
      </c>
    </row>
    <row r="254" spans="1:25" x14ac:dyDescent="0.25">
      <c r="A254">
        <f>'Page 1 - General Information'!$G$12</f>
        <v>113363103</v>
      </c>
      <c r="B254" t="str">
        <f>'Page 1 - General Information'!$G$16</f>
        <v>7421</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25">
      <c r="A255">
        <f>'Page 1 - General Information'!$G$12</f>
        <v>113363103</v>
      </c>
      <c r="B255" t="str">
        <f>'Page 1 - General Information'!$G$16</f>
        <v>7421</v>
      </c>
      <c r="C255" s="395" t="s">
        <v>19068</v>
      </c>
      <c r="D255"/>
      <c r="E255"/>
      <c r="F255"/>
      <c r="G255"/>
      <c r="H255"/>
      <c r="I255"/>
      <c r="J255"/>
      <c r="K255"/>
      <c r="L255"/>
      <c r="M255"/>
      <c r="N255" t="s">
        <v>4101</v>
      </c>
      <c r="O255" s="396">
        <f>INDEX('Page 2 - Team Information'!$K$14:$AP$184,Y255,X255)</f>
        <v>0</v>
      </c>
      <c r="P255"/>
      <c r="Q255"/>
      <c r="R255"/>
      <c r="S255" t="s">
        <v>4355</v>
      </c>
      <c r="T255"/>
      <c r="U255"/>
      <c r="V255"/>
      <c r="W255"/>
      <c r="X255" s="397">
        <v>2</v>
      </c>
      <c r="Y255" s="397">
        <v>85</v>
      </c>
    </row>
    <row r="256" spans="1:25" x14ac:dyDescent="0.25">
      <c r="A256">
        <f>'Page 1 - General Information'!$G$12</f>
        <v>113363103</v>
      </c>
      <c r="B256" t="str">
        <f>'Page 1 - General Information'!$G$16</f>
        <v>7421</v>
      </c>
      <c r="C256" s="395" t="s">
        <v>19068</v>
      </c>
      <c r="D256"/>
      <c r="E256"/>
      <c r="F256"/>
      <c r="G256"/>
      <c r="H256"/>
      <c r="I256"/>
      <c r="J256"/>
      <c r="K256"/>
      <c r="L256"/>
      <c r="M256"/>
      <c r="N256" t="s">
        <v>4101</v>
      </c>
      <c r="O256" s="396">
        <f>INDEX('Page 2 - Team Information'!$K$14:$AP$184,Y256,X256)</f>
        <v>0</v>
      </c>
      <c r="P256"/>
      <c r="Q256"/>
      <c r="R256"/>
      <c r="S256" t="s">
        <v>4356</v>
      </c>
      <c r="T256"/>
      <c r="U256"/>
      <c r="V256"/>
      <c r="W256"/>
      <c r="X256" s="397">
        <v>3</v>
      </c>
      <c r="Y256" s="397">
        <v>85</v>
      </c>
    </row>
    <row r="257" spans="1:25" x14ac:dyDescent="0.25">
      <c r="A257">
        <f>'Page 1 - General Information'!$G$12</f>
        <v>113363103</v>
      </c>
      <c r="B257" t="str">
        <f>'Page 1 - General Information'!$G$16</f>
        <v>7421</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25">
      <c r="A258">
        <f>'Page 1 - General Information'!$G$12</f>
        <v>113363103</v>
      </c>
      <c r="B258" t="str">
        <f>'Page 1 - General Information'!$G$16</f>
        <v>7421</v>
      </c>
      <c r="C258" s="395" t="s">
        <v>19068</v>
      </c>
      <c r="D258"/>
      <c r="E258"/>
      <c r="F258"/>
      <c r="G258"/>
      <c r="H258"/>
      <c r="I258"/>
      <c r="J258"/>
      <c r="K258"/>
      <c r="L258"/>
      <c r="M258"/>
      <c r="N258" t="s">
        <v>4101</v>
      </c>
      <c r="O258" s="396">
        <f>INDEX('Page 2 - Team Information'!$K$14:$AP$184,Y258,X258)</f>
        <v>0</v>
      </c>
      <c r="P258"/>
      <c r="Q258"/>
      <c r="R258"/>
      <c r="S258" t="s">
        <v>4358</v>
      </c>
      <c r="T258"/>
      <c r="U258"/>
      <c r="V258"/>
      <c r="W258"/>
      <c r="X258" s="397">
        <v>2</v>
      </c>
      <c r="Y258" s="397">
        <v>86</v>
      </c>
    </row>
    <row r="259" spans="1:25" x14ac:dyDescent="0.25">
      <c r="A259">
        <f>'Page 1 - General Information'!$G$12</f>
        <v>113363103</v>
      </c>
      <c r="B259" t="str">
        <f>'Page 1 - General Information'!$G$16</f>
        <v>7421</v>
      </c>
      <c r="C259" s="395" t="s">
        <v>19068</v>
      </c>
      <c r="D259"/>
      <c r="E259"/>
      <c r="F259"/>
      <c r="G259"/>
      <c r="H259"/>
      <c r="I259"/>
      <c r="J259"/>
      <c r="K259"/>
      <c r="L259"/>
      <c r="M259"/>
      <c r="N259" t="s">
        <v>4101</v>
      </c>
      <c r="O259" s="396">
        <f>INDEX('Page 2 - Team Information'!$K$14:$AP$184,Y259,X259)</f>
        <v>0</v>
      </c>
      <c r="P259"/>
      <c r="Q259"/>
      <c r="R259"/>
      <c r="S259" t="s">
        <v>4359</v>
      </c>
      <c r="T259"/>
      <c r="U259"/>
      <c r="V259"/>
      <c r="W259"/>
      <c r="X259" s="397">
        <v>3</v>
      </c>
      <c r="Y259" s="397">
        <v>86</v>
      </c>
    </row>
    <row r="260" spans="1:25" x14ac:dyDescent="0.25">
      <c r="A260">
        <f>'Page 1 - General Information'!$G$12</f>
        <v>113363103</v>
      </c>
      <c r="B260" t="str">
        <f>'Page 1 - General Information'!$G$16</f>
        <v>7421</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25">
      <c r="A261">
        <f>'Page 1 - General Information'!$G$12</f>
        <v>113363103</v>
      </c>
      <c r="B261" t="str">
        <f>'Page 1 - General Information'!$G$16</f>
        <v>7421</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25">
      <c r="A262">
        <f>'Page 1 - General Information'!$G$12</f>
        <v>113363103</v>
      </c>
      <c r="B262" t="str">
        <f>'Page 1 - General Information'!$G$16</f>
        <v>7421</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25">
      <c r="A263">
        <f>'Page 1 - General Information'!$G$12</f>
        <v>113363103</v>
      </c>
      <c r="B263" t="str">
        <f>'Page 1 - General Information'!$G$16</f>
        <v>7421</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25">
      <c r="A264">
        <f>'Page 1 - General Information'!$G$12</f>
        <v>113363103</v>
      </c>
      <c r="B264" t="str">
        <f>'Page 1 - General Information'!$G$16</f>
        <v>7421</v>
      </c>
      <c r="C264" s="395" t="s">
        <v>19068</v>
      </c>
      <c r="D264"/>
      <c r="E264"/>
      <c r="F264"/>
      <c r="G264"/>
      <c r="H264"/>
      <c r="I264"/>
      <c r="J264"/>
      <c r="K264"/>
      <c r="L264"/>
      <c r="M264"/>
      <c r="N264" t="s">
        <v>4101</v>
      </c>
      <c r="O264" s="396">
        <f>INDEX('Page 2 - Team Information'!$K$14:$AP$184,Y264,X264)</f>
        <v>0</v>
      </c>
      <c r="P264"/>
      <c r="Q264"/>
      <c r="R264"/>
      <c r="S264" t="s">
        <v>4364</v>
      </c>
      <c r="T264"/>
      <c r="U264"/>
      <c r="V264"/>
      <c r="W264"/>
      <c r="X264" s="397">
        <v>2</v>
      </c>
      <c r="Y264" s="397">
        <v>88</v>
      </c>
    </row>
    <row r="265" spans="1:25" x14ac:dyDescent="0.25">
      <c r="A265">
        <f>'Page 1 - General Information'!$G$12</f>
        <v>113363103</v>
      </c>
      <c r="B265" t="str">
        <f>'Page 1 - General Information'!$G$16</f>
        <v>7421</v>
      </c>
      <c r="C265" s="395" t="s">
        <v>19068</v>
      </c>
      <c r="D265"/>
      <c r="E265"/>
      <c r="F265"/>
      <c r="G265"/>
      <c r="H265"/>
      <c r="I265"/>
      <c r="J265"/>
      <c r="K265"/>
      <c r="L265"/>
      <c r="M265"/>
      <c r="N265" t="s">
        <v>4101</v>
      </c>
      <c r="O265" s="396">
        <f>INDEX('Page 2 - Team Information'!$K$14:$AP$184,Y265,X265)</f>
        <v>0</v>
      </c>
      <c r="P265"/>
      <c r="Q265"/>
      <c r="R265"/>
      <c r="S265" t="s">
        <v>4365</v>
      </c>
      <c r="T265"/>
      <c r="U265"/>
      <c r="V265"/>
      <c r="W265"/>
      <c r="X265" s="397">
        <v>3</v>
      </c>
      <c r="Y265" s="397">
        <v>88</v>
      </c>
    </row>
    <row r="266" spans="1:25" x14ac:dyDescent="0.25">
      <c r="A266">
        <f>'Page 1 - General Information'!$G$12</f>
        <v>113363103</v>
      </c>
      <c r="B266" t="str">
        <f>'Page 1 - General Information'!$G$16</f>
        <v>7421</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25">
      <c r="A267">
        <f>'Page 1 - General Information'!$G$12</f>
        <v>113363103</v>
      </c>
      <c r="B267" t="str">
        <f>'Page 1 - General Information'!$G$16</f>
        <v>7421</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25">
      <c r="A268">
        <f>'Page 1 - General Information'!$G$12</f>
        <v>113363103</v>
      </c>
      <c r="B268" t="str">
        <f>'Page 1 - General Information'!$G$16</f>
        <v>7421</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25">
      <c r="A269">
        <f>'Page 1 - General Information'!$G$12</f>
        <v>113363103</v>
      </c>
      <c r="B269" t="str">
        <f>'Page 1 - General Information'!$G$16</f>
        <v>7421</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25">
      <c r="A270">
        <f>'Page 1 - General Information'!$G$12</f>
        <v>113363103</v>
      </c>
      <c r="B270" t="str">
        <f>'Page 1 - General Information'!$G$16</f>
        <v>7421</v>
      </c>
      <c r="C270" s="395" t="s">
        <v>19068</v>
      </c>
      <c r="D270"/>
      <c r="E270"/>
      <c r="F270"/>
      <c r="G270"/>
      <c r="H270"/>
      <c r="I270"/>
      <c r="J270"/>
      <c r="K270"/>
      <c r="L270"/>
      <c r="M270"/>
      <c r="N270" t="s">
        <v>4101</v>
      </c>
      <c r="O270" s="396">
        <f>INDEX('Page 2 - Team Information'!$K$14:$AP$184,Y270,X270)</f>
        <v>0</v>
      </c>
      <c r="P270"/>
      <c r="Q270"/>
      <c r="R270"/>
      <c r="S270" t="s">
        <v>4370</v>
      </c>
      <c r="T270"/>
      <c r="U270"/>
      <c r="V270"/>
      <c r="W270"/>
      <c r="X270" s="397">
        <v>2</v>
      </c>
      <c r="Y270" s="397">
        <v>90</v>
      </c>
    </row>
    <row r="271" spans="1:25" x14ac:dyDescent="0.25">
      <c r="A271">
        <f>'Page 1 - General Information'!$G$12</f>
        <v>113363103</v>
      </c>
      <c r="B271" t="str">
        <f>'Page 1 - General Information'!$G$16</f>
        <v>7421</v>
      </c>
      <c r="C271" s="395" t="s">
        <v>19068</v>
      </c>
      <c r="D271"/>
      <c r="E271"/>
      <c r="F271"/>
      <c r="G271"/>
      <c r="H271"/>
      <c r="I271"/>
      <c r="J271"/>
      <c r="K271"/>
      <c r="L271"/>
      <c r="M271"/>
      <c r="N271" t="s">
        <v>4101</v>
      </c>
      <c r="O271" s="396">
        <f>INDEX('Page 2 - Team Information'!$K$14:$AP$184,Y271,X271)</f>
        <v>0</v>
      </c>
      <c r="P271"/>
      <c r="Q271"/>
      <c r="R271"/>
      <c r="S271" t="s">
        <v>4371</v>
      </c>
      <c r="T271"/>
      <c r="U271"/>
      <c r="V271"/>
      <c r="W271"/>
      <c r="X271" s="397">
        <v>3</v>
      </c>
      <c r="Y271" s="397">
        <v>90</v>
      </c>
    </row>
    <row r="272" spans="1:25" x14ac:dyDescent="0.25">
      <c r="A272">
        <f>'Page 1 - General Information'!$G$12</f>
        <v>113363103</v>
      </c>
      <c r="B272" t="str">
        <f>'Page 1 - General Information'!$G$16</f>
        <v>7421</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25">
      <c r="A273">
        <f>'Page 1 - General Information'!$G$12</f>
        <v>113363103</v>
      </c>
      <c r="B273" t="str">
        <f>'Page 1 - General Information'!$G$16</f>
        <v>7421</v>
      </c>
      <c r="C273" s="395" t="s">
        <v>19068</v>
      </c>
      <c r="D273"/>
      <c r="E273"/>
      <c r="F273"/>
      <c r="G273"/>
      <c r="H273"/>
      <c r="I273"/>
      <c r="J273"/>
      <c r="K273"/>
      <c r="L273"/>
      <c r="M273"/>
      <c r="N273" t="s">
        <v>4101</v>
      </c>
      <c r="O273" s="396">
        <f>INDEX('Page 2 - Team Information'!$K$14:$AP$184,Y273,X273)</f>
        <v>0</v>
      </c>
      <c r="P273"/>
      <c r="Q273"/>
      <c r="R273"/>
      <c r="S273" t="s">
        <v>10080</v>
      </c>
      <c r="T273"/>
      <c r="U273"/>
      <c r="V273"/>
      <c r="W273"/>
      <c r="X273" s="397">
        <v>2</v>
      </c>
      <c r="Y273" s="397">
        <v>91</v>
      </c>
    </row>
    <row r="274" spans="1:25" x14ac:dyDescent="0.25">
      <c r="A274">
        <f>'Page 1 - General Information'!$G$12</f>
        <v>113363103</v>
      </c>
      <c r="B274" t="str">
        <f>'Page 1 - General Information'!$G$16</f>
        <v>7421</v>
      </c>
      <c r="C274" s="395" t="s">
        <v>19068</v>
      </c>
      <c r="D274"/>
      <c r="E274"/>
      <c r="F274"/>
      <c r="G274"/>
      <c r="H274"/>
      <c r="I274"/>
      <c r="J274"/>
      <c r="K274"/>
      <c r="L274"/>
      <c r="M274"/>
      <c r="N274" t="s">
        <v>4101</v>
      </c>
      <c r="O274" s="396">
        <f>INDEX('Page 2 - Team Information'!$K$14:$AP$184,Y274,X274)</f>
        <v>0</v>
      </c>
      <c r="P274"/>
      <c r="Q274"/>
      <c r="R274"/>
      <c r="S274" t="s">
        <v>10081</v>
      </c>
      <c r="T274"/>
      <c r="U274"/>
      <c r="V274"/>
      <c r="W274"/>
      <c r="X274" s="397">
        <v>3</v>
      </c>
      <c r="Y274" s="397">
        <v>91</v>
      </c>
    </row>
    <row r="275" spans="1:25" x14ac:dyDescent="0.25">
      <c r="A275">
        <f>'Page 1 - General Information'!$G$12</f>
        <v>113363103</v>
      </c>
      <c r="B275" t="str">
        <f>'Page 1 - General Information'!$G$16</f>
        <v>7421</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25">
      <c r="A276">
        <f>'Page 1 - General Information'!$G$12</f>
        <v>113363103</v>
      </c>
      <c r="B276" t="str">
        <f>'Page 1 - General Information'!$G$16</f>
        <v>7421</v>
      </c>
      <c r="C276" s="395" t="s">
        <v>19068</v>
      </c>
      <c r="D276"/>
      <c r="E276"/>
      <c r="F276"/>
      <c r="G276"/>
      <c r="H276"/>
      <c r="I276"/>
      <c r="J276"/>
      <c r="K276"/>
      <c r="L276"/>
      <c r="M276"/>
      <c r="N276" t="s">
        <v>4101</v>
      </c>
      <c r="O276" s="396">
        <f>INDEX('Page 2 - Team Information'!$K$14:$AP$184,Y276,X276)</f>
        <v>0</v>
      </c>
      <c r="P276"/>
      <c r="Q276"/>
      <c r="R276"/>
      <c r="S276" t="s">
        <v>4373</v>
      </c>
      <c r="T276"/>
      <c r="U276"/>
      <c r="V276"/>
      <c r="W276"/>
      <c r="X276" s="397">
        <v>2</v>
      </c>
      <c r="Y276" s="397">
        <v>92</v>
      </c>
    </row>
    <row r="277" spans="1:25" x14ac:dyDescent="0.25">
      <c r="A277">
        <f>'Page 1 - General Information'!$G$12</f>
        <v>113363103</v>
      </c>
      <c r="B277" t="str">
        <f>'Page 1 - General Information'!$G$16</f>
        <v>7421</v>
      </c>
      <c r="C277" s="395" t="s">
        <v>19068</v>
      </c>
      <c r="D277"/>
      <c r="E277"/>
      <c r="F277"/>
      <c r="G277"/>
      <c r="H277"/>
      <c r="I277"/>
      <c r="J277"/>
      <c r="K277"/>
      <c r="L277"/>
      <c r="M277"/>
      <c r="N277" t="s">
        <v>4101</v>
      </c>
      <c r="O277" s="396">
        <f>INDEX('Page 2 - Team Information'!$K$14:$AP$184,Y277,X277)</f>
        <v>0</v>
      </c>
      <c r="P277"/>
      <c r="Q277"/>
      <c r="R277"/>
      <c r="S277" t="s">
        <v>4374</v>
      </c>
      <c r="T277"/>
      <c r="U277"/>
      <c r="V277"/>
      <c r="W277"/>
      <c r="X277" s="397">
        <v>3</v>
      </c>
      <c r="Y277" s="397">
        <v>92</v>
      </c>
    </row>
    <row r="278" spans="1:25" x14ac:dyDescent="0.25">
      <c r="A278">
        <f>'Page 1 - General Information'!$G$12</f>
        <v>113363103</v>
      </c>
      <c r="B278" t="str">
        <f>'Page 1 - General Information'!$G$16</f>
        <v>7421</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25">
      <c r="A279">
        <f>'Page 1 - General Information'!$G$12</f>
        <v>113363103</v>
      </c>
      <c r="B279" t="str">
        <f>'Page 1 - General Information'!$G$16</f>
        <v>7421</v>
      </c>
      <c r="C279" s="395" t="s">
        <v>19068</v>
      </c>
      <c r="D279"/>
      <c r="E279"/>
      <c r="F279"/>
      <c r="G279"/>
      <c r="H279"/>
      <c r="I279"/>
      <c r="J279"/>
      <c r="K279"/>
      <c r="L279"/>
      <c r="M279"/>
      <c r="N279" t="s">
        <v>4101</v>
      </c>
      <c r="O279" s="396">
        <f>INDEX('Page 2 - Team Information'!$K$14:$AP$184,Y279,X279)</f>
        <v>0</v>
      </c>
      <c r="P279"/>
      <c r="Q279"/>
      <c r="R279"/>
      <c r="S279" t="s">
        <v>4376</v>
      </c>
      <c r="T279"/>
      <c r="U279"/>
      <c r="V279"/>
      <c r="W279"/>
      <c r="X279" s="397">
        <v>2</v>
      </c>
      <c r="Y279" s="397">
        <v>93</v>
      </c>
    </row>
    <row r="280" spans="1:25" x14ac:dyDescent="0.25">
      <c r="A280">
        <f>'Page 1 - General Information'!$G$12</f>
        <v>113363103</v>
      </c>
      <c r="B280" t="str">
        <f>'Page 1 - General Information'!$G$16</f>
        <v>7421</v>
      </c>
      <c r="C280" s="395" t="s">
        <v>19068</v>
      </c>
      <c r="D280"/>
      <c r="E280"/>
      <c r="F280"/>
      <c r="G280"/>
      <c r="H280"/>
      <c r="I280"/>
      <c r="J280"/>
      <c r="K280"/>
      <c r="L280"/>
      <c r="M280"/>
      <c r="N280" t="s">
        <v>4101</v>
      </c>
      <c r="O280" s="396">
        <f>INDEX('Page 2 - Team Information'!$K$14:$AP$184,Y280,X280)</f>
        <v>0</v>
      </c>
      <c r="P280"/>
      <c r="Q280"/>
      <c r="R280"/>
      <c r="S280" t="s">
        <v>4377</v>
      </c>
      <c r="T280"/>
      <c r="U280"/>
      <c r="V280"/>
      <c r="W280"/>
      <c r="X280" s="397">
        <v>3</v>
      </c>
      <c r="Y280" s="397">
        <v>93</v>
      </c>
    </row>
    <row r="281" spans="1:25" x14ac:dyDescent="0.25">
      <c r="A281">
        <f>'Page 1 - General Information'!$G$12</f>
        <v>113363103</v>
      </c>
      <c r="B281" t="str">
        <f>'Page 1 - General Information'!$G$16</f>
        <v>7421</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25">
      <c r="A282">
        <f>'Page 1 - General Information'!$G$12</f>
        <v>113363103</v>
      </c>
      <c r="B282" t="str">
        <f>'Page 1 - General Information'!$G$16</f>
        <v>7421</v>
      </c>
      <c r="C282" s="395" t="s">
        <v>19068</v>
      </c>
      <c r="D282"/>
      <c r="E282"/>
      <c r="F282"/>
      <c r="G282"/>
      <c r="H282"/>
      <c r="I282"/>
      <c r="J282"/>
      <c r="K282"/>
      <c r="L282"/>
      <c r="M282"/>
      <c r="N282" t="s">
        <v>4101</v>
      </c>
      <c r="O282" s="396">
        <f>INDEX('Page 2 - Team Information'!$K$14:$AP$184,Y282,X282)</f>
        <v>0</v>
      </c>
      <c r="P282"/>
      <c r="Q282"/>
      <c r="R282"/>
      <c r="S282" t="s">
        <v>4379</v>
      </c>
      <c r="T282"/>
      <c r="U282"/>
      <c r="V282"/>
      <c r="W282"/>
      <c r="X282" s="397">
        <v>2</v>
      </c>
      <c r="Y282" s="397">
        <v>94</v>
      </c>
    </row>
    <row r="283" spans="1:25" x14ac:dyDescent="0.25">
      <c r="A283">
        <f>'Page 1 - General Information'!$G$12</f>
        <v>113363103</v>
      </c>
      <c r="B283" t="str">
        <f>'Page 1 - General Information'!$G$16</f>
        <v>7421</v>
      </c>
      <c r="C283" s="395" t="s">
        <v>19068</v>
      </c>
      <c r="D283"/>
      <c r="E283"/>
      <c r="F283"/>
      <c r="G283"/>
      <c r="H283"/>
      <c r="I283"/>
      <c r="J283"/>
      <c r="K283"/>
      <c r="L283"/>
      <c r="M283"/>
      <c r="N283" t="s">
        <v>4101</v>
      </c>
      <c r="O283" s="396">
        <f>INDEX('Page 2 - Team Information'!$K$14:$AP$184,Y283,X283)</f>
        <v>0</v>
      </c>
      <c r="P283"/>
      <c r="Q283"/>
      <c r="R283"/>
      <c r="S283" t="s">
        <v>4380</v>
      </c>
      <c r="T283"/>
      <c r="U283"/>
      <c r="V283"/>
      <c r="W283"/>
      <c r="X283" s="397">
        <v>3</v>
      </c>
      <c r="Y283" s="397">
        <v>94</v>
      </c>
    </row>
    <row r="284" spans="1:25" x14ac:dyDescent="0.25">
      <c r="A284">
        <f>'Page 1 - General Information'!$G$12</f>
        <v>113363103</v>
      </c>
      <c r="B284" t="str">
        <f>'Page 1 - General Information'!$G$16</f>
        <v>7421</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25">
      <c r="A285">
        <f>'Page 1 - General Information'!$G$12</f>
        <v>113363103</v>
      </c>
      <c r="B285" t="str">
        <f>'Page 1 - General Information'!$G$16</f>
        <v>7421</v>
      </c>
      <c r="C285" s="395" t="s">
        <v>19068</v>
      </c>
      <c r="D285"/>
      <c r="E285"/>
      <c r="F285"/>
      <c r="G285"/>
      <c r="H285"/>
      <c r="I285"/>
      <c r="J285"/>
      <c r="K285"/>
      <c r="L285"/>
      <c r="M285"/>
      <c r="N285" t="s">
        <v>4101</v>
      </c>
      <c r="O285" s="396">
        <f>INDEX('Page 2 - Team Information'!$K$14:$AP$184,Y285,X285)</f>
        <v>0</v>
      </c>
      <c r="P285"/>
      <c r="Q285"/>
      <c r="R285"/>
      <c r="S285" t="s">
        <v>4382</v>
      </c>
      <c r="T285"/>
      <c r="U285"/>
      <c r="V285"/>
      <c r="W285"/>
      <c r="X285" s="397">
        <v>2</v>
      </c>
      <c r="Y285" s="397">
        <v>95</v>
      </c>
    </row>
    <row r="286" spans="1:25" x14ac:dyDescent="0.25">
      <c r="A286">
        <f>'Page 1 - General Information'!$G$12</f>
        <v>113363103</v>
      </c>
      <c r="B286" t="str">
        <f>'Page 1 - General Information'!$G$16</f>
        <v>7421</v>
      </c>
      <c r="C286" s="395" t="s">
        <v>19068</v>
      </c>
      <c r="D286"/>
      <c r="E286"/>
      <c r="F286"/>
      <c r="G286"/>
      <c r="H286"/>
      <c r="I286"/>
      <c r="J286"/>
      <c r="K286"/>
      <c r="L286"/>
      <c r="M286"/>
      <c r="N286" t="s">
        <v>4101</v>
      </c>
      <c r="O286" s="396">
        <f>INDEX('Page 2 - Team Information'!$K$14:$AP$184,Y286,X286)</f>
        <v>0</v>
      </c>
      <c r="P286"/>
      <c r="Q286"/>
      <c r="R286"/>
      <c r="S286" t="s">
        <v>4383</v>
      </c>
      <c r="T286"/>
      <c r="U286"/>
      <c r="V286"/>
      <c r="W286"/>
      <c r="X286" s="397">
        <v>3</v>
      </c>
      <c r="Y286" s="397">
        <v>95</v>
      </c>
    </row>
    <row r="287" spans="1:25" x14ac:dyDescent="0.25">
      <c r="A287">
        <f>'Page 1 - General Information'!$G$12</f>
        <v>113363103</v>
      </c>
      <c r="B287" t="str">
        <f>'Page 1 - General Information'!$G$16</f>
        <v>7421</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25">
      <c r="A288">
        <f>'Page 1 - General Information'!$G$12</f>
        <v>113363103</v>
      </c>
      <c r="B288" t="str">
        <f>'Page 1 - General Information'!$G$16</f>
        <v>7421</v>
      </c>
      <c r="C288" s="395" t="s">
        <v>19068</v>
      </c>
      <c r="D288"/>
      <c r="E288"/>
      <c r="F288"/>
      <c r="G288"/>
      <c r="H288"/>
      <c r="I288"/>
      <c r="J288"/>
      <c r="K288"/>
      <c r="L288"/>
      <c r="M288"/>
      <c r="N288" t="s">
        <v>4101</v>
      </c>
      <c r="O288" s="396">
        <f>INDEX('Page 2 - Team Information'!$K$14:$AP$184,Y288,X288)</f>
        <v>0</v>
      </c>
      <c r="P288"/>
      <c r="Q288"/>
      <c r="R288"/>
      <c r="S288" t="s">
        <v>4385</v>
      </c>
      <c r="T288"/>
      <c r="U288"/>
      <c r="V288"/>
      <c r="W288"/>
      <c r="X288" s="397">
        <v>2</v>
      </c>
      <c r="Y288" s="397">
        <v>96</v>
      </c>
    </row>
    <row r="289" spans="1:25" x14ac:dyDescent="0.25">
      <c r="A289">
        <f>'Page 1 - General Information'!$G$12</f>
        <v>113363103</v>
      </c>
      <c r="B289" t="str">
        <f>'Page 1 - General Information'!$G$16</f>
        <v>7421</v>
      </c>
      <c r="C289" s="395" t="s">
        <v>19068</v>
      </c>
      <c r="D289"/>
      <c r="E289"/>
      <c r="F289"/>
      <c r="G289"/>
      <c r="H289"/>
      <c r="I289"/>
      <c r="J289"/>
      <c r="K289"/>
      <c r="L289"/>
      <c r="M289"/>
      <c r="N289" t="s">
        <v>4101</v>
      </c>
      <c r="O289" s="396">
        <f>INDEX('Page 2 - Team Information'!$K$14:$AP$184,Y289,X289)</f>
        <v>0</v>
      </c>
      <c r="P289"/>
      <c r="Q289"/>
      <c r="R289"/>
      <c r="S289" t="s">
        <v>4386</v>
      </c>
      <c r="T289"/>
      <c r="U289"/>
      <c r="V289"/>
      <c r="W289"/>
      <c r="X289" s="397">
        <v>3</v>
      </c>
      <c r="Y289" s="397">
        <v>96</v>
      </c>
    </row>
    <row r="290" spans="1:25" x14ac:dyDescent="0.25">
      <c r="A290">
        <f>'Page 1 - General Information'!$G$12</f>
        <v>113363103</v>
      </c>
      <c r="B290" t="str">
        <f>'Page 1 - General Information'!$G$16</f>
        <v>7421</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25">
      <c r="A291">
        <f>'Page 1 - General Information'!$G$12</f>
        <v>113363103</v>
      </c>
      <c r="B291" t="str">
        <f>'Page 1 - General Information'!$G$16</f>
        <v>7421</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25">
      <c r="A292">
        <f>'Page 1 - General Information'!$G$12</f>
        <v>113363103</v>
      </c>
      <c r="B292" t="str">
        <f>'Page 1 - General Information'!$G$16</f>
        <v>7421</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25">
      <c r="A293">
        <f>'Page 1 - General Information'!$G$12</f>
        <v>113363103</v>
      </c>
      <c r="B293" t="str">
        <f>'Page 1 - General Information'!$G$16</f>
        <v>7421</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25">
      <c r="A294">
        <f>'Page 1 - General Information'!$G$12</f>
        <v>113363103</v>
      </c>
      <c r="B294" t="str">
        <f>'Page 1 - General Information'!$G$16</f>
        <v>7421</v>
      </c>
      <c r="C294" s="395" t="s">
        <v>19068</v>
      </c>
      <c r="D294"/>
      <c r="E294"/>
      <c r="F294"/>
      <c r="G294"/>
      <c r="H294"/>
      <c r="I294"/>
      <c r="J294"/>
      <c r="K294"/>
      <c r="L294"/>
      <c r="M294"/>
      <c r="N294" t="s">
        <v>4101</v>
      </c>
      <c r="O294" s="396">
        <f>INDEX('Page 2 - Team Information'!$K$14:$AP$184,Y294,X294)</f>
        <v>0</v>
      </c>
      <c r="P294"/>
      <c r="Q294"/>
      <c r="R294"/>
      <c r="S294" t="s">
        <v>4391</v>
      </c>
      <c r="T294"/>
      <c r="U294"/>
      <c r="V294"/>
      <c r="W294"/>
      <c r="X294" s="397">
        <v>2</v>
      </c>
      <c r="Y294" s="397">
        <v>98</v>
      </c>
    </row>
    <row r="295" spans="1:25" x14ac:dyDescent="0.25">
      <c r="A295">
        <f>'Page 1 - General Information'!$G$12</f>
        <v>113363103</v>
      </c>
      <c r="B295" t="str">
        <f>'Page 1 - General Information'!$G$16</f>
        <v>7421</v>
      </c>
      <c r="C295" s="395" t="s">
        <v>19068</v>
      </c>
      <c r="D295"/>
      <c r="E295"/>
      <c r="F295"/>
      <c r="G295"/>
      <c r="H295"/>
      <c r="I295"/>
      <c r="J295"/>
      <c r="K295"/>
      <c r="L295"/>
      <c r="M295"/>
      <c r="N295" t="s">
        <v>4101</v>
      </c>
      <c r="O295" s="396">
        <f>INDEX('Page 2 - Team Information'!$K$14:$AP$184,Y295,X295)</f>
        <v>0</v>
      </c>
      <c r="P295"/>
      <c r="Q295"/>
      <c r="R295"/>
      <c r="S295" t="s">
        <v>4392</v>
      </c>
      <c r="T295"/>
      <c r="U295"/>
      <c r="V295"/>
      <c r="W295"/>
      <c r="X295" s="397">
        <v>3</v>
      </c>
      <c r="Y295" s="397">
        <v>98</v>
      </c>
    </row>
    <row r="296" spans="1:25" x14ac:dyDescent="0.25">
      <c r="A296">
        <f>'Page 1 - General Information'!$G$12</f>
        <v>113363103</v>
      </c>
      <c r="B296" t="str">
        <f>'Page 1 - General Information'!$G$16</f>
        <v>7421</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25">
      <c r="A297">
        <f>'Page 1 - General Information'!$G$12</f>
        <v>113363103</v>
      </c>
      <c r="B297" t="str">
        <f>'Page 1 - General Information'!$G$16</f>
        <v>7421</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25">
      <c r="A298">
        <f>'Page 1 - General Information'!$G$12</f>
        <v>113363103</v>
      </c>
      <c r="B298" t="str">
        <f>'Page 1 - General Information'!$G$16</f>
        <v>7421</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25">
      <c r="A299">
        <f>'Page 1 - General Information'!$G$12</f>
        <v>113363103</v>
      </c>
      <c r="B299" t="str">
        <f>'Page 1 - General Information'!$G$16</f>
        <v>7421</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25">
      <c r="A300">
        <f>'Page 1 - General Information'!$G$12</f>
        <v>113363103</v>
      </c>
      <c r="B300" t="str">
        <f>'Page 1 - General Information'!$G$16</f>
        <v>7421</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25">
      <c r="A301">
        <f>'Page 1 - General Information'!$G$12</f>
        <v>113363103</v>
      </c>
      <c r="B301" t="str">
        <f>'Page 1 - General Information'!$G$16</f>
        <v>7421</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25">
      <c r="A302">
        <f>'Page 1 - General Information'!$G$12</f>
        <v>113363103</v>
      </c>
      <c r="B302" t="str">
        <f>'Page 1 - General Information'!$G$16</f>
        <v>7421</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25">
      <c r="A303">
        <f>'Page 1 - General Information'!$G$12</f>
        <v>113363103</v>
      </c>
      <c r="B303" t="str">
        <f>'Page 1 - General Information'!$G$16</f>
        <v>7421</v>
      </c>
      <c r="C303" s="395" t="s">
        <v>19068</v>
      </c>
      <c r="D303"/>
      <c r="E303"/>
      <c r="F303"/>
      <c r="G303"/>
      <c r="H303"/>
      <c r="I303"/>
      <c r="J303"/>
      <c r="K303"/>
      <c r="L303"/>
      <c r="M303"/>
      <c r="N303" t="s">
        <v>4101</v>
      </c>
      <c r="O303" s="396">
        <f>INDEX('Page 2 - Team Information'!$K$14:$AP$184,Y303,X303)</f>
        <v>0</v>
      </c>
      <c r="P303"/>
      <c r="Q303"/>
      <c r="R303"/>
      <c r="S303" t="s">
        <v>4400</v>
      </c>
      <c r="T303"/>
      <c r="U303"/>
      <c r="V303"/>
      <c r="W303"/>
      <c r="X303" s="397">
        <v>2</v>
      </c>
      <c r="Y303" s="397">
        <v>101</v>
      </c>
    </row>
    <row r="304" spans="1:25" x14ac:dyDescent="0.25">
      <c r="A304">
        <f>'Page 1 - General Information'!$G$12</f>
        <v>113363103</v>
      </c>
      <c r="B304" t="str">
        <f>'Page 1 - General Information'!$G$16</f>
        <v>7421</v>
      </c>
      <c r="C304" s="395" t="s">
        <v>19068</v>
      </c>
      <c r="D304"/>
      <c r="E304"/>
      <c r="F304"/>
      <c r="G304"/>
      <c r="H304"/>
      <c r="I304"/>
      <c r="J304"/>
      <c r="K304"/>
      <c r="L304"/>
      <c r="M304"/>
      <c r="N304" t="s">
        <v>4101</v>
      </c>
      <c r="O304" s="396">
        <f>INDEX('Page 2 - Team Information'!$K$14:$AP$184,Y304,X304)</f>
        <v>0</v>
      </c>
      <c r="P304"/>
      <c r="Q304"/>
      <c r="R304"/>
      <c r="S304" t="s">
        <v>4401</v>
      </c>
      <c r="T304"/>
      <c r="U304"/>
      <c r="V304"/>
      <c r="W304"/>
      <c r="X304" s="397">
        <v>3</v>
      </c>
      <c r="Y304" s="397">
        <v>101</v>
      </c>
    </row>
    <row r="305" spans="1:25" x14ac:dyDescent="0.25">
      <c r="A305">
        <f>'Page 1 - General Information'!$G$12</f>
        <v>113363103</v>
      </c>
      <c r="B305" t="str">
        <f>'Page 1 - General Information'!$G$16</f>
        <v>7421</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25">
      <c r="A306">
        <f>'Page 1 - General Information'!$G$12</f>
        <v>113363103</v>
      </c>
      <c r="B306" t="str">
        <f>'Page 1 - General Information'!$G$16</f>
        <v>7421</v>
      </c>
      <c r="C306" s="395" t="s">
        <v>19068</v>
      </c>
      <c r="D306"/>
      <c r="E306"/>
      <c r="F306"/>
      <c r="G306"/>
      <c r="H306"/>
      <c r="I306"/>
      <c r="J306"/>
      <c r="K306"/>
      <c r="L306"/>
      <c r="M306"/>
      <c r="N306" t="s">
        <v>4101</v>
      </c>
      <c r="O306" s="396">
        <f>INDEX('Page 2 - Team Information'!$K$14:$AP$184,Y306,X306)</f>
        <v>0</v>
      </c>
      <c r="P306"/>
      <c r="Q306"/>
      <c r="R306"/>
      <c r="S306" t="s">
        <v>4403</v>
      </c>
      <c r="T306"/>
      <c r="U306"/>
      <c r="V306"/>
      <c r="W306"/>
      <c r="X306" s="397">
        <v>2</v>
      </c>
      <c r="Y306" s="397">
        <v>102</v>
      </c>
    </row>
    <row r="307" spans="1:25" x14ac:dyDescent="0.25">
      <c r="A307">
        <f>'Page 1 - General Information'!$G$12</f>
        <v>113363103</v>
      </c>
      <c r="B307" t="str">
        <f>'Page 1 - General Information'!$G$16</f>
        <v>7421</v>
      </c>
      <c r="C307" s="395" t="s">
        <v>19068</v>
      </c>
      <c r="D307"/>
      <c r="E307"/>
      <c r="F307"/>
      <c r="G307"/>
      <c r="H307"/>
      <c r="I307"/>
      <c r="J307"/>
      <c r="K307"/>
      <c r="L307"/>
      <c r="M307"/>
      <c r="N307" t="s">
        <v>4101</v>
      </c>
      <c r="O307" s="396">
        <f>INDEX('Page 2 - Team Information'!$K$14:$AP$184,Y307,X307)</f>
        <v>0</v>
      </c>
      <c r="P307"/>
      <c r="Q307"/>
      <c r="R307"/>
      <c r="S307" t="s">
        <v>4404</v>
      </c>
      <c r="T307"/>
      <c r="U307"/>
      <c r="V307"/>
      <c r="W307"/>
      <c r="X307" s="397">
        <v>3</v>
      </c>
      <c r="Y307" s="397">
        <v>102</v>
      </c>
    </row>
    <row r="308" spans="1:25" x14ac:dyDescent="0.25">
      <c r="A308">
        <f>'Page 1 - General Information'!$G$12</f>
        <v>113363103</v>
      </c>
      <c r="B308" t="str">
        <f>'Page 1 - General Information'!$G$16</f>
        <v>7421</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25">
      <c r="A309">
        <f>'Page 1 - General Information'!$G$12</f>
        <v>113363103</v>
      </c>
      <c r="B309" t="str">
        <f>'Page 1 - General Information'!$G$16</f>
        <v>7421</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25">
      <c r="A310">
        <f>'Page 1 - General Information'!$G$12</f>
        <v>113363103</v>
      </c>
      <c r="B310" t="str">
        <f>'Page 1 - General Information'!$G$16</f>
        <v>7421</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25">
      <c r="A311">
        <f>'Page 1 - General Information'!$G$12</f>
        <v>113363103</v>
      </c>
      <c r="B311" t="str">
        <f>'Page 1 - General Information'!$G$16</f>
        <v>7421</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25">
      <c r="A312">
        <f>'Page 1 - General Information'!$G$12</f>
        <v>113363103</v>
      </c>
      <c r="B312" t="str">
        <f>'Page 1 - General Information'!$G$16</f>
        <v>7421</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25">
      <c r="A313">
        <f>'Page 1 - General Information'!$G$12</f>
        <v>113363103</v>
      </c>
      <c r="B313" t="str">
        <f>'Page 1 - General Information'!$G$16</f>
        <v>7421</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25">
      <c r="A314">
        <f>'Page 1 - General Information'!$G$12</f>
        <v>113363103</v>
      </c>
      <c r="B314" t="str">
        <f>'Page 1 - General Information'!$G$16</f>
        <v>7421</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25">
      <c r="A315">
        <f>'Page 1 - General Information'!$G$12</f>
        <v>113363103</v>
      </c>
      <c r="B315" t="str">
        <f>'Page 1 - General Information'!$G$16</f>
        <v>7421</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25">
      <c r="A316">
        <f>'Page 1 - General Information'!$G$12</f>
        <v>113363103</v>
      </c>
      <c r="B316" t="str">
        <f>'Page 1 - General Information'!$G$16</f>
        <v>7421</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25">
      <c r="A317">
        <f>'Page 1 - General Information'!$G$12</f>
        <v>113363103</v>
      </c>
      <c r="B317" t="str">
        <f>'Page 1 - General Information'!$G$16</f>
        <v>7421</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25">
      <c r="A318">
        <f>'Page 1 - General Information'!$G$12</f>
        <v>113363103</v>
      </c>
      <c r="B318" t="str">
        <f>'Page 1 - General Information'!$G$16</f>
        <v>7421</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25">
      <c r="A319">
        <f>'Page 1 - General Information'!$G$12</f>
        <v>113363103</v>
      </c>
      <c r="B319" t="str">
        <f>'Page 1 - General Information'!$G$16</f>
        <v>7421</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25">
      <c r="A320">
        <f>'Page 1 - General Information'!$G$12</f>
        <v>113363103</v>
      </c>
      <c r="B320" t="str">
        <f>'Page 1 - General Information'!$G$16</f>
        <v>7421</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25">
      <c r="A321">
        <f>'Page 1 - General Information'!$G$12</f>
        <v>113363103</v>
      </c>
      <c r="B321" t="str">
        <f>'Page 1 - General Information'!$G$16</f>
        <v>7421</v>
      </c>
      <c r="C321" s="395" t="s">
        <v>19068</v>
      </c>
      <c r="D321"/>
      <c r="E321"/>
      <c r="F321"/>
      <c r="G321"/>
      <c r="H321"/>
      <c r="I321"/>
      <c r="J321"/>
      <c r="K321"/>
      <c r="L321"/>
      <c r="M321"/>
      <c r="N321" t="s">
        <v>4101</v>
      </c>
      <c r="O321" s="396">
        <f>INDEX('Page 2 - Team Information'!$K$14:$AP$184,Y321,X321)</f>
        <v>0</v>
      </c>
      <c r="P321"/>
      <c r="Q321"/>
      <c r="R321"/>
      <c r="S321" t="s">
        <v>4418</v>
      </c>
      <c r="T321"/>
      <c r="U321"/>
      <c r="V321"/>
      <c r="W321"/>
      <c r="X321" s="397">
        <v>2</v>
      </c>
      <c r="Y321" s="397">
        <v>107</v>
      </c>
    </row>
    <row r="322" spans="1:25" x14ac:dyDescent="0.25">
      <c r="A322">
        <f>'Page 1 - General Information'!$G$12</f>
        <v>113363103</v>
      </c>
      <c r="B322" t="str">
        <f>'Page 1 - General Information'!$G$16</f>
        <v>7421</v>
      </c>
      <c r="C322" s="395" t="s">
        <v>19068</v>
      </c>
      <c r="D322"/>
      <c r="E322"/>
      <c r="F322"/>
      <c r="G322"/>
      <c r="H322"/>
      <c r="I322"/>
      <c r="J322"/>
      <c r="K322"/>
      <c r="L322"/>
      <c r="M322"/>
      <c r="N322" t="s">
        <v>4101</v>
      </c>
      <c r="O322" s="396">
        <f>INDEX('Page 2 - Team Information'!$K$14:$AP$184,Y322,X322)</f>
        <v>0</v>
      </c>
      <c r="P322"/>
      <c r="Q322"/>
      <c r="R322"/>
      <c r="S322" t="s">
        <v>4419</v>
      </c>
      <c r="T322"/>
      <c r="U322"/>
      <c r="V322"/>
      <c r="W322"/>
      <c r="X322" s="397">
        <v>3</v>
      </c>
      <c r="Y322" s="397">
        <v>107</v>
      </c>
    </row>
    <row r="323" spans="1:25" x14ac:dyDescent="0.25">
      <c r="A323">
        <f>'Page 1 - General Information'!$G$12</f>
        <v>113363103</v>
      </c>
      <c r="B323" t="str">
        <f>'Page 1 - General Information'!$G$16</f>
        <v>7421</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25">
      <c r="A324">
        <f>'Page 1 - General Information'!$G$12</f>
        <v>113363103</v>
      </c>
      <c r="B324" t="str">
        <f>'Page 1 - General Information'!$G$16</f>
        <v>7421</v>
      </c>
      <c r="C324" s="395" t="s">
        <v>19068</v>
      </c>
      <c r="D324"/>
      <c r="E324"/>
      <c r="F324"/>
      <c r="G324"/>
      <c r="H324"/>
      <c r="I324"/>
      <c r="J324"/>
      <c r="K324"/>
      <c r="L324"/>
      <c r="M324"/>
      <c r="N324" t="s">
        <v>4101</v>
      </c>
      <c r="O324" s="396">
        <f>INDEX('Page 2 - Team Information'!$K$14:$AP$184,Y324,X324)</f>
        <v>0</v>
      </c>
      <c r="P324"/>
      <c r="Q324"/>
      <c r="R324"/>
      <c r="S324" t="s">
        <v>10105</v>
      </c>
      <c r="T324"/>
      <c r="U324"/>
      <c r="V324"/>
      <c r="W324"/>
      <c r="X324" s="397">
        <v>2</v>
      </c>
      <c r="Y324" s="397">
        <v>108</v>
      </c>
    </row>
    <row r="325" spans="1:25" x14ac:dyDescent="0.25">
      <c r="A325">
        <f>'Page 1 - General Information'!$G$12</f>
        <v>113363103</v>
      </c>
      <c r="B325" t="str">
        <f>'Page 1 - General Information'!$G$16</f>
        <v>7421</v>
      </c>
      <c r="C325" s="395" t="s">
        <v>19068</v>
      </c>
      <c r="D325"/>
      <c r="E325"/>
      <c r="F325"/>
      <c r="G325"/>
      <c r="H325"/>
      <c r="I325"/>
      <c r="J325"/>
      <c r="K325"/>
      <c r="L325"/>
      <c r="M325"/>
      <c r="N325" t="s">
        <v>4101</v>
      </c>
      <c r="O325" s="396">
        <f>INDEX('Page 2 - Team Information'!$K$14:$AP$184,Y325,X325)</f>
        <v>0</v>
      </c>
      <c r="P325"/>
      <c r="Q325"/>
      <c r="R325"/>
      <c r="S325" t="s">
        <v>10106</v>
      </c>
      <c r="T325"/>
      <c r="U325"/>
      <c r="V325"/>
      <c r="W325"/>
      <c r="X325" s="397">
        <v>3</v>
      </c>
      <c r="Y325" s="397">
        <v>108</v>
      </c>
    </row>
    <row r="326" spans="1:25" x14ac:dyDescent="0.25">
      <c r="A326">
        <f>'Page 1 - General Information'!$G$12</f>
        <v>113363103</v>
      </c>
      <c r="B326" t="str">
        <f>'Page 1 - General Information'!$G$16</f>
        <v>7421</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25">
      <c r="A327">
        <f>'Page 1 - General Information'!$G$12</f>
        <v>113363103</v>
      </c>
      <c r="B327" t="str">
        <f>'Page 1 - General Information'!$G$16</f>
        <v>7421</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25">
      <c r="A328">
        <f>'Page 1 - General Information'!$G$12</f>
        <v>113363103</v>
      </c>
      <c r="B328" t="str">
        <f>'Page 1 - General Information'!$G$16</f>
        <v>7421</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25">
      <c r="A329">
        <f>'Page 1 - General Information'!$G$12</f>
        <v>113363103</v>
      </c>
      <c r="B329" t="str">
        <f>'Page 1 - General Information'!$G$16</f>
        <v>7421</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25">
      <c r="A330">
        <f>'Page 1 - General Information'!$G$12</f>
        <v>113363103</v>
      </c>
      <c r="B330" t="str">
        <f>'Page 1 - General Information'!$G$16</f>
        <v>7421</v>
      </c>
      <c r="C330" s="395" t="s">
        <v>19068</v>
      </c>
      <c r="D330"/>
      <c r="E330"/>
      <c r="F330"/>
      <c r="G330"/>
      <c r="H330"/>
      <c r="I330"/>
      <c r="J330"/>
      <c r="K330"/>
      <c r="L330"/>
      <c r="M330"/>
      <c r="N330" t="s">
        <v>4101</v>
      </c>
      <c r="O330" s="396">
        <f>INDEX('Page 2 - Team Information'!$K$14:$AP$184,Y330,X330)</f>
        <v>0</v>
      </c>
      <c r="P330"/>
      <c r="Q330"/>
      <c r="R330"/>
      <c r="S330" t="s">
        <v>4424</v>
      </c>
      <c r="T330"/>
      <c r="U330"/>
      <c r="V330"/>
      <c r="W330"/>
      <c r="X330" s="397">
        <v>2</v>
      </c>
      <c r="Y330" s="397">
        <v>110</v>
      </c>
    </row>
    <row r="331" spans="1:25" x14ac:dyDescent="0.25">
      <c r="A331">
        <f>'Page 1 - General Information'!$G$12</f>
        <v>113363103</v>
      </c>
      <c r="B331" t="str">
        <f>'Page 1 - General Information'!$G$16</f>
        <v>7421</v>
      </c>
      <c r="C331" s="395" t="s">
        <v>19068</v>
      </c>
      <c r="D331"/>
      <c r="E331"/>
      <c r="F331"/>
      <c r="G331"/>
      <c r="H331"/>
      <c r="I331"/>
      <c r="J331"/>
      <c r="K331"/>
      <c r="L331"/>
      <c r="M331"/>
      <c r="N331" t="s">
        <v>4101</v>
      </c>
      <c r="O331" s="396">
        <f>INDEX('Page 2 - Team Information'!$K$14:$AP$184,Y331,X331)</f>
        <v>0</v>
      </c>
      <c r="P331"/>
      <c r="Q331"/>
      <c r="R331"/>
      <c r="S331" t="s">
        <v>4425</v>
      </c>
      <c r="T331"/>
      <c r="U331"/>
      <c r="V331"/>
      <c r="W331"/>
      <c r="X331" s="397">
        <v>3</v>
      </c>
      <c r="Y331" s="397">
        <v>110</v>
      </c>
    </row>
    <row r="332" spans="1:25" x14ac:dyDescent="0.25">
      <c r="A332">
        <f>'Page 1 - General Information'!$G$12</f>
        <v>113363103</v>
      </c>
      <c r="B332" t="str">
        <f>'Page 1 - General Information'!$G$16</f>
        <v>7421</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25">
      <c r="A333">
        <f>'Page 1 - General Information'!$G$12</f>
        <v>113363103</v>
      </c>
      <c r="B333" t="str">
        <f>'Page 1 - General Information'!$G$16</f>
        <v>7421</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25">
      <c r="A334">
        <f>'Page 1 - General Information'!$G$12</f>
        <v>113363103</v>
      </c>
      <c r="B334" t="str">
        <f>'Page 1 - General Information'!$G$16</f>
        <v>7421</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25">
      <c r="A335">
        <f>'Page 1 - General Information'!$G$12</f>
        <v>113363103</v>
      </c>
      <c r="B335" t="str">
        <f>'Page 1 - General Information'!$G$16</f>
        <v>7421</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25">
      <c r="A336">
        <f>'Page 1 - General Information'!$G$12</f>
        <v>113363103</v>
      </c>
      <c r="B336" t="str">
        <f>'Page 1 - General Information'!$G$16</f>
        <v>7421</v>
      </c>
      <c r="C336" s="395" t="s">
        <v>19068</v>
      </c>
      <c r="D336"/>
      <c r="E336"/>
      <c r="F336"/>
      <c r="G336"/>
      <c r="H336"/>
      <c r="I336"/>
      <c r="J336"/>
      <c r="K336"/>
      <c r="L336"/>
      <c r="M336"/>
      <c r="N336" t="s">
        <v>4101</v>
      </c>
      <c r="O336" s="396">
        <f>INDEX('Page 2 - Team Information'!$K$14:$AP$184,Y336,X336)</f>
        <v>0</v>
      </c>
      <c r="P336"/>
      <c r="Q336"/>
      <c r="R336"/>
      <c r="S336" t="s">
        <v>4430</v>
      </c>
      <c r="T336"/>
      <c r="U336"/>
      <c r="V336"/>
      <c r="W336"/>
      <c r="X336" s="397">
        <v>2</v>
      </c>
      <c r="Y336" s="397">
        <v>112</v>
      </c>
    </row>
    <row r="337" spans="1:25" x14ac:dyDescent="0.25">
      <c r="A337">
        <f>'Page 1 - General Information'!$G$12</f>
        <v>113363103</v>
      </c>
      <c r="B337" t="str">
        <f>'Page 1 - General Information'!$G$16</f>
        <v>7421</v>
      </c>
      <c r="C337" s="395" t="s">
        <v>19068</v>
      </c>
      <c r="D337"/>
      <c r="E337"/>
      <c r="F337"/>
      <c r="G337"/>
      <c r="H337"/>
      <c r="I337"/>
      <c r="J337"/>
      <c r="K337"/>
      <c r="L337"/>
      <c r="M337"/>
      <c r="N337" t="s">
        <v>4101</v>
      </c>
      <c r="O337" s="396">
        <f>INDEX('Page 2 - Team Information'!$K$14:$AP$184,Y337,X337)</f>
        <v>0</v>
      </c>
      <c r="P337"/>
      <c r="Q337"/>
      <c r="R337"/>
      <c r="S337" t="s">
        <v>4431</v>
      </c>
      <c r="T337"/>
      <c r="U337"/>
      <c r="V337"/>
      <c r="W337"/>
      <c r="X337" s="397">
        <v>3</v>
      </c>
      <c r="Y337" s="397">
        <v>112</v>
      </c>
    </row>
    <row r="338" spans="1:25" x14ac:dyDescent="0.25">
      <c r="A338">
        <f>'Page 1 - General Information'!$G$12</f>
        <v>113363103</v>
      </c>
      <c r="B338" t="str">
        <f>'Page 1 - General Information'!$G$16</f>
        <v>7421</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25">
      <c r="A339">
        <f>'Page 1 - General Information'!$G$12</f>
        <v>113363103</v>
      </c>
      <c r="B339" t="str">
        <f>'Page 1 - General Information'!$G$16</f>
        <v>7421</v>
      </c>
      <c r="C339" s="395" t="s">
        <v>19068</v>
      </c>
      <c r="D339"/>
      <c r="E339"/>
      <c r="F339"/>
      <c r="G339"/>
      <c r="H339"/>
      <c r="I339"/>
      <c r="J339"/>
      <c r="K339"/>
      <c r="L339"/>
      <c r="M339"/>
      <c r="N339" t="s">
        <v>4101</v>
      </c>
      <c r="O339" s="396">
        <f>INDEX('Page 2 - Team Information'!$K$14:$AP$184,Y339,X339)</f>
        <v>0</v>
      </c>
      <c r="P339"/>
      <c r="Q339"/>
      <c r="R339"/>
      <c r="S339" t="s">
        <v>4433</v>
      </c>
      <c r="T339"/>
      <c r="U339"/>
      <c r="V339"/>
      <c r="W339"/>
      <c r="X339" s="397">
        <v>2</v>
      </c>
      <c r="Y339" s="397">
        <v>113</v>
      </c>
    </row>
    <row r="340" spans="1:25" x14ac:dyDescent="0.25">
      <c r="A340">
        <f>'Page 1 - General Information'!$G$12</f>
        <v>113363103</v>
      </c>
      <c r="B340" t="str">
        <f>'Page 1 - General Information'!$G$16</f>
        <v>7421</v>
      </c>
      <c r="C340" s="395" t="s">
        <v>19068</v>
      </c>
      <c r="D340"/>
      <c r="E340"/>
      <c r="F340"/>
      <c r="G340"/>
      <c r="H340"/>
      <c r="I340"/>
      <c r="J340"/>
      <c r="K340"/>
      <c r="L340"/>
      <c r="M340"/>
      <c r="N340" t="s">
        <v>4101</v>
      </c>
      <c r="O340" s="396">
        <f>INDEX('Page 2 - Team Information'!$K$14:$AP$184,Y340,X340)</f>
        <v>0</v>
      </c>
      <c r="P340"/>
      <c r="Q340"/>
      <c r="R340"/>
      <c r="S340" t="s">
        <v>4434</v>
      </c>
      <c r="T340"/>
      <c r="U340"/>
      <c r="V340"/>
      <c r="W340"/>
      <c r="X340" s="397">
        <v>3</v>
      </c>
      <c r="Y340" s="397">
        <v>113</v>
      </c>
    </row>
    <row r="341" spans="1:25" x14ac:dyDescent="0.25">
      <c r="A341">
        <f>'Page 1 - General Information'!$G$12</f>
        <v>113363103</v>
      </c>
      <c r="B341" t="str">
        <f>'Page 1 - General Information'!$G$16</f>
        <v>7421</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25">
      <c r="A342">
        <f>'Page 1 - General Information'!$G$12</f>
        <v>113363103</v>
      </c>
      <c r="B342" t="str">
        <f>'Page 1 - General Information'!$G$16</f>
        <v>7421</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25">
      <c r="A343">
        <f>'Page 1 - General Information'!$G$12</f>
        <v>113363103</v>
      </c>
      <c r="B343" t="str">
        <f>'Page 1 - General Information'!$G$16</f>
        <v>7421</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25">
      <c r="A344">
        <f>'Page 1 - General Information'!$G$12</f>
        <v>113363103</v>
      </c>
      <c r="B344" t="str">
        <f>'Page 1 - General Information'!$G$16</f>
        <v>7421</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25">
      <c r="A345">
        <f>'Page 1 - General Information'!$G$12</f>
        <v>113363103</v>
      </c>
      <c r="B345" t="str">
        <f>'Page 1 - General Information'!$G$16</f>
        <v>7421</v>
      </c>
      <c r="C345" s="395" t="s">
        <v>19068</v>
      </c>
      <c r="D345"/>
      <c r="E345"/>
      <c r="F345"/>
      <c r="G345"/>
      <c r="H345"/>
      <c r="I345"/>
      <c r="J345"/>
      <c r="K345"/>
      <c r="L345"/>
      <c r="M345"/>
      <c r="N345" t="s">
        <v>4101</v>
      </c>
      <c r="O345" s="396">
        <f>INDEX('Page 2 - Team Information'!$K$14:$AP$184,Y345,X345)</f>
        <v>0</v>
      </c>
      <c r="P345"/>
      <c r="Q345"/>
      <c r="R345"/>
      <c r="S345" t="s">
        <v>4439</v>
      </c>
      <c r="T345"/>
      <c r="U345"/>
      <c r="V345"/>
      <c r="W345"/>
      <c r="X345" s="397">
        <v>2</v>
      </c>
      <c r="Y345" s="397">
        <v>115</v>
      </c>
    </row>
    <row r="346" spans="1:25" x14ac:dyDescent="0.25">
      <c r="A346">
        <f>'Page 1 - General Information'!$G$12</f>
        <v>113363103</v>
      </c>
      <c r="B346" t="str">
        <f>'Page 1 - General Information'!$G$16</f>
        <v>7421</v>
      </c>
      <c r="C346" s="395" t="s">
        <v>19068</v>
      </c>
      <c r="D346"/>
      <c r="E346"/>
      <c r="F346"/>
      <c r="G346"/>
      <c r="H346"/>
      <c r="I346"/>
      <c r="J346"/>
      <c r="K346"/>
      <c r="L346"/>
      <c r="M346"/>
      <c r="N346" t="s">
        <v>4101</v>
      </c>
      <c r="O346" s="396">
        <f>INDEX('Page 2 - Team Information'!$K$14:$AP$184,Y346,X346)</f>
        <v>0</v>
      </c>
      <c r="P346"/>
      <c r="Q346"/>
      <c r="R346"/>
      <c r="S346" t="s">
        <v>4440</v>
      </c>
      <c r="T346"/>
      <c r="U346"/>
      <c r="V346"/>
      <c r="W346"/>
      <c r="X346" s="397">
        <v>3</v>
      </c>
      <c r="Y346" s="397">
        <v>115</v>
      </c>
    </row>
    <row r="347" spans="1:25" x14ac:dyDescent="0.25">
      <c r="A347">
        <f>'Page 1 - General Information'!$G$12</f>
        <v>113363103</v>
      </c>
      <c r="B347" t="str">
        <f>'Page 1 - General Information'!$G$16</f>
        <v>7421</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25">
      <c r="A348">
        <f>'Page 1 - General Information'!$G$12</f>
        <v>113363103</v>
      </c>
      <c r="B348" t="str">
        <f>'Page 1 - General Information'!$G$16</f>
        <v>7421</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25">
      <c r="A349">
        <f>'Page 1 - General Information'!$G$12</f>
        <v>113363103</v>
      </c>
      <c r="B349" t="str">
        <f>'Page 1 - General Information'!$G$16</f>
        <v>7421</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25">
      <c r="A350">
        <f>'Page 1 - General Information'!$G$12</f>
        <v>113363103</v>
      </c>
      <c r="B350" t="str">
        <f>'Page 1 - General Information'!$G$16</f>
        <v>7421</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25">
      <c r="A351">
        <f>'Page 1 - General Information'!$G$12</f>
        <v>113363103</v>
      </c>
      <c r="B351" t="str">
        <f>'Page 1 - General Information'!$G$16</f>
        <v>7421</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25">
      <c r="A352">
        <f>'Page 1 - General Information'!$G$12</f>
        <v>113363103</v>
      </c>
      <c r="B352" t="str">
        <f>'Page 1 - General Information'!$G$16</f>
        <v>7421</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25">
      <c r="A353">
        <f>'Page 1 - General Information'!$G$12</f>
        <v>113363103</v>
      </c>
      <c r="B353" t="str">
        <f>'Page 1 - General Information'!$G$16</f>
        <v>7421</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25">
      <c r="A354">
        <f>'Page 1 - General Information'!$G$12</f>
        <v>113363103</v>
      </c>
      <c r="B354" t="str">
        <f>'Page 1 - General Information'!$G$16</f>
        <v>7421</v>
      </c>
      <c r="C354" s="395" t="s">
        <v>19068</v>
      </c>
      <c r="D354"/>
      <c r="E354"/>
      <c r="F354"/>
      <c r="G354"/>
      <c r="H354"/>
      <c r="I354"/>
      <c r="J354"/>
      <c r="K354"/>
      <c r="L354"/>
      <c r="M354"/>
      <c r="N354" t="s">
        <v>4101</v>
      </c>
      <c r="O354" s="396">
        <f>INDEX('Page 2 - Team Information'!$K$14:$AP$184,Y354,X354)</f>
        <v>0</v>
      </c>
      <c r="P354"/>
      <c r="Q354"/>
      <c r="R354"/>
      <c r="S354" t="s">
        <v>4448</v>
      </c>
      <c r="T354"/>
      <c r="U354"/>
      <c r="V354"/>
      <c r="W354"/>
      <c r="X354" s="397">
        <v>2</v>
      </c>
      <c r="Y354" s="397">
        <v>118</v>
      </c>
    </row>
    <row r="355" spans="1:25" x14ac:dyDescent="0.25">
      <c r="A355">
        <f>'Page 1 - General Information'!$G$12</f>
        <v>113363103</v>
      </c>
      <c r="B355" t="str">
        <f>'Page 1 - General Information'!$G$16</f>
        <v>7421</v>
      </c>
      <c r="C355" s="395" t="s">
        <v>19068</v>
      </c>
      <c r="D355"/>
      <c r="E355"/>
      <c r="F355"/>
      <c r="G355"/>
      <c r="H355"/>
      <c r="I355"/>
      <c r="J355"/>
      <c r="K355"/>
      <c r="L355"/>
      <c r="M355"/>
      <c r="N355" t="s">
        <v>4101</v>
      </c>
      <c r="O355" s="396">
        <f>INDEX('Page 2 - Team Information'!$K$14:$AP$184,Y355,X355)</f>
        <v>0</v>
      </c>
      <c r="P355"/>
      <c r="Q355"/>
      <c r="R355"/>
      <c r="S355" t="s">
        <v>4449</v>
      </c>
      <c r="T355"/>
      <c r="U355"/>
      <c r="V355"/>
      <c r="W355"/>
      <c r="X355" s="397">
        <v>3</v>
      </c>
      <c r="Y355" s="397">
        <v>118</v>
      </c>
    </row>
    <row r="356" spans="1:25" x14ac:dyDescent="0.25">
      <c r="A356">
        <f>'Page 1 - General Information'!$G$12</f>
        <v>113363103</v>
      </c>
      <c r="B356" t="str">
        <f>'Page 1 - General Information'!$G$16</f>
        <v>7421</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25">
      <c r="A357">
        <f>'Page 1 - General Information'!$G$12</f>
        <v>113363103</v>
      </c>
      <c r="B357" t="str">
        <f>'Page 1 - General Information'!$G$16</f>
        <v>7421</v>
      </c>
      <c r="C357" s="395" t="s">
        <v>19068</v>
      </c>
      <c r="D357"/>
      <c r="E357"/>
      <c r="F357"/>
      <c r="G357"/>
      <c r="H357"/>
      <c r="I357"/>
      <c r="J357"/>
      <c r="K357"/>
      <c r="L357"/>
      <c r="M357"/>
      <c r="N357" t="s">
        <v>4101</v>
      </c>
      <c r="O357" s="396">
        <f>INDEX('Page 2 - Team Information'!$K$14:$AP$184,Y357,X357)</f>
        <v>0</v>
      </c>
      <c r="P357"/>
      <c r="Q357"/>
      <c r="R357"/>
      <c r="S357" t="s">
        <v>4451</v>
      </c>
      <c r="T357"/>
      <c r="U357"/>
      <c r="V357"/>
      <c r="W357"/>
      <c r="X357" s="397">
        <v>2</v>
      </c>
      <c r="Y357" s="397">
        <v>119</v>
      </c>
    </row>
    <row r="358" spans="1:25" x14ac:dyDescent="0.25">
      <c r="A358">
        <f>'Page 1 - General Information'!$G$12</f>
        <v>113363103</v>
      </c>
      <c r="B358" t="str">
        <f>'Page 1 - General Information'!$G$16</f>
        <v>7421</v>
      </c>
      <c r="C358" s="395" t="s">
        <v>19068</v>
      </c>
      <c r="D358"/>
      <c r="E358"/>
      <c r="F358"/>
      <c r="G358"/>
      <c r="H358"/>
      <c r="I358"/>
      <c r="J358"/>
      <c r="K358"/>
      <c r="L358"/>
      <c r="M358"/>
      <c r="N358" t="s">
        <v>4101</v>
      </c>
      <c r="O358" s="396">
        <f>INDEX('Page 2 - Team Information'!$K$14:$AP$184,Y358,X358)</f>
        <v>0</v>
      </c>
      <c r="P358"/>
      <c r="Q358"/>
      <c r="R358"/>
      <c r="S358" t="s">
        <v>4452</v>
      </c>
      <c r="T358"/>
      <c r="U358"/>
      <c r="V358"/>
      <c r="W358"/>
      <c r="X358" s="397">
        <v>3</v>
      </c>
      <c r="Y358" s="397">
        <v>119</v>
      </c>
    </row>
    <row r="359" spans="1:25" x14ac:dyDescent="0.25">
      <c r="A359">
        <f>'Page 1 - General Information'!$G$12</f>
        <v>113363103</v>
      </c>
      <c r="B359" t="str">
        <f>'Page 1 - General Information'!$G$16</f>
        <v>7421</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25">
      <c r="A360">
        <f>'Page 1 - General Information'!$G$12</f>
        <v>113363103</v>
      </c>
      <c r="B360" t="str">
        <f>'Page 1 - General Information'!$G$16</f>
        <v>7421</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25">
      <c r="A361">
        <f>'Page 1 - General Information'!$G$12</f>
        <v>113363103</v>
      </c>
      <c r="B361" t="str">
        <f>'Page 1 - General Information'!$G$16</f>
        <v>7421</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25">
      <c r="A362">
        <f>'Page 1 - General Information'!$G$12</f>
        <v>113363103</v>
      </c>
      <c r="B362" t="str">
        <f>'Page 1 - General Information'!$G$16</f>
        <v>7421</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25">
      <c r="A363">
        <f>'Page 1 - General Information'!$G$12</f>
        <v>113363103</v>
      </c>
      <c r="B363" t="str">
        <f>'Page 1 - General Information'!$G$16</f>
        <v>7421</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25">
      <c r="A364">
        <f>'Page 1 - General Information'!$G$12</f>
        <v>113363103</v>
      </c>
      <c r="B364" t="str">
        <f>'Page 1 - General Information'!$G$16</f>
        <v>7421</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25">
      <c r="A365">
        <f>'Page 1 - General Information'!$G$12</f>
        <v>113363103</v>
      </c>
      <c r="B365" t="str">
        <f>'Page 1 - General Information'!$G$16</f>
        <v>7421</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25">
      <c r="A366">
        <f>'Page 1 - General Information'!$G$12</f>
        <v>113363103</v>
      </c>
      <c r="B366" t="str">
        <f>'Page 1 - General Information'!$G$16</f>
        <v>7421</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25">
      <c r="A367">
        <f>'Page 1 - General Information'!$G$12</f>
        <v>113363103</v>
      </c>
      <c r="B367" t="str">
        <f>'Page 1 - General Information'!$G$16</f>
        <v>7421</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25">
      <c r="A368">
        <f>'Page 1 - General Information'!$G$12</f>
        <v>113363103</v>
      </c>
      <c r="B368" t="str">
        <f>'Page 1 - General Information'!$G$16</f>
        <v>7421</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25">
      <c r="A369">
        <f>'Page 1 - General Information'!$G$12</f>
        <v>113363103</v>
      </c>
      <c r="B369" t="str">
        <f>'Page 1 - General Information'!$G$16</f>
        <v>7421</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25">
      <c r="A370">
        <f>'Page 1 - General Information'!$G$12</f>
        <v>113363103</v>
      </c>
      <c r="B370" t="str">
        <f>'Page 1 - General Information'!$G$16</f>
        <v>7421</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25">
      <c r="A371">
        <f>'Page 1 - General Information'!$G$12</f>
        <v>113363103</v>
      </c>
      <c r="B371" t="str">
        <f>'Page 1 - General Information'!$G$16</f>
        <v>7421</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25">
      <c r="A372">
        <f>'Page 1 - General Information'!$G$12</f>
        <v>113363103</v>
      </c>
      <c r="B372" t="str">
        <f>'Page 1 - General Information'!$G$16</f>
        <v>7421</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25">
      <c r="A373">
        <f>'Page 1 - General Information'!$G$12</f>
        <v>113363103</v>
      </c>
      <c r="B373" t="str">
        <f>'Page 1 - General Information'!$G$16</f>
        <v>7421</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25">
      <c r="A374">
        <f>'Page 1 - General Information'!$G$12</f>
        <v>113363103</v>
      </c>
      <c r="B374" t="str">
        <f>'Page 1 - General Information'!$G$16</f>
        <v>7421</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25">
      <c r="A375">
        <f>'Page 1 - General Information'!$G$12</f>
        <v>113363103</v>
      </c>
      <c r="B375" t="str">
        <f>'Page 1 - General Information'!$G$16</f>
        <v>7421</v>
      </c>
      <c r="C375" s="395" t="s">
        <v>19068</v>
      </c>
      <c r="D375"/>
      <c r="E375"/>
      <c r="F375"/>
      <c r="G375"/>
      <c r="H375"/>
      <c r="I375"/>
      <c r="J375"/>
      <c r="K375"/>
      <c r="L375"/>
      <c r="M375"/>
      <c r="N375" t="s">
        <v>4101</v>
      </c>
      <c r="O375" s="396">
        <f>INDEX('Page 2 - Team Information'!$K$14:$AP$184,Y375,X375)</f>
        <v>0</v>
      </c>
      <c r="P375"/>
      <c r="Q375"/>
      <c r="R375"/>
      <c r="S375" t="s">
        <v>10083</v>
      </c>
      <c r="T375"/>
      <c r="U375"/>
      <c r="V375"/>
      <c r="W375"/>
      <c r="X375" s="397">
        <v>2</v>
      </c>
      <c r="Y375" s="397">
        <v>125</v>
      </c>
    </row>
    <row r="376" spans="1:25" x14ac:dyDescent="0.25">
      <c r="A376">
        <f>'Page 1 - General Information'!$G$12</f>
        <v>113363103</v>
      </c>
      <c r="B376" t="str">
        <f>'Page 1 - General Information'!$G$16</f>
        <v>7421</v>
      </c>
      <c r="C376" s="395" t="s">
        <v>19068</v>
      </c>
      <c r="D376"/>
      <c r="E376"/>
      <c r="F376"/>
      <c r="G376"/>
      <c r="H376"/>
      <c r="I376"/>
      <c r="J376"/>
      <c r="K376"/>
      <c r="L376"/>
      <c r="M376"/>
      <c r="N376" t="s">
        <v>4101</v>
      </c>
      <c r="O376" s="396">
        <f>INDEX('Page 2 - Team Information'!$K$14:$AP$184,Y376,X376)</f>
        <v>0</v>
      </c>
      <c r="P376"/>
      <c r="Q376"/>
      <c r="R376"/>
      <c r="S376" t="s">
        <v>10084</v>
      </c>
      <c r="T376"/>
      <c r="U376"/>
      <c r="V376"/>
      <c r="W376"/>
      <c r="X376" s="397">
        <v>3</v>
      </c>
      <c r="Y376" s="397">
        <v>125</v>
      </c>
    </row>
    <row r="377" spans="1:25" x14ac:dyDescent="0.25">
      <c r="A377">
        <f>'Page 1 - General Information'!$G$12</f>
        <v>113363103</v>
      </c>
      <c r="B377" t="str">
        <f>'Page 1 - General Information'!$G$16</f>
        <v>7421</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25">
      <c r="A378">
        <f>'Page 1 - General Information'!$G$12</f>
        <v>113363103</v>
      </c>
      <c r="B378" t="str">
        <f>'Page 1 - General Information'!$G$16</f>
        <v>7421</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25">
      <c r="A379">
        <f>'Page 1 - General Information'!$G$12</f>
        <v>113363103</v>
      </c>
      <c r="B379" t="str">
        <f>'Page 1 - General Information'!$G$16</f>
        <v>7421</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25">
      <c r="A380">
        <f>'Page 1 - General Information'!$G$12</f>
        <v>113363103</v>
      </c>
      <c r="B380" t="str">
        <f>'Page 1 - General Information'!$G$16</f>
        <v>7421</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25">
      <c r="A381">
        <f>'Page 1 - General Information'!$G$12</f>
        <v>113363103</v>
      </c>
      <c r="B381" t="str">
        <f>'Page 1 - General Information'!$G$16</f>
        <v>7421</v>
      </c>
      <c r="C381" s="395" t="s">
        <v>19068</v>
      </c>
      <c r="D381"/>
      <c r="E381"/>
      <c r="F381"/>
      <c r="G381"/>
      <c r="H381"/>
      <c r="I381"/>
      <c r="J381"/>
      <c r="K381"/>
      <c r="L381"/>
      <c r="M381"/>
      <c r="N381" t="s">
        <v>4101</v>
      </c>
      <c r="O381" s="396">
        <f>INDEX('Page 2 - Team Information'!$K$14:$AP$184,Y381,X381)</f>
        <v>0</v>
      </c>
      <c r="P381"/>
      <c r="Q381"/>
      <c r="R381"/>
      <c r="S381" t="s">
        <v>4472</v>
      </c>
      <c r="T381"/>
      <c r="U381"/>
      <c r="V381"/>
      <c r="W381"/>
      <c r="X381" s="397">
        <v>2</v>
      </c>
      <c r="Y381" s="397">
        <v>127</v>
      </c>
    </row>
    <row r="382" spans="1:25" x14ac:dyDescent="0.25">
      <c r="A382">
        <f>'Page 1 - General Information'!$G$12</f>
        <v>113363103</v>
      </c>
      <c r="B382" t="str">
        <f>'Page 1 - General Information'!$G$16</f>
        <v>7421</v>
      </c>
      <c r="C382" s="395" t="s">
        <v>19068</v>
      </c>
      <c r="D382"/>
      <c r="E382"/>
      <c r="F382"/>
      <c r="G382"/>
      <c r="H382"/>
      <c r="I382"/>
      <c r="J382"/>
      <c r="K382"/>
      <c r="L382"/>
      <c r="M382"/>
      <c r="N382" t="s">
        <v>4101</v>
      </c>
      <c r="O382" s="396">
        <f>INDEX('Page 2 - Team Information'!$K$14:$AP$184,Y382,X382)</f>
        <v>0</v>
      </c>
      <c r="P382"/>
      <c r="Q382"/>
      <c r="R382"/>
      <c r="S382" t="s">
        <v>4473</v>
      </c>
      <c r="T382"/>
      <c r="U382"/>
      <c r="V382"/>
      <c r="W382"/>
      <c r="X382" s="397">
        <v>3</v>
      </c>
      <c r="Y382" s="397">
        <v>127</v>
      </c>
    </row>
    <row r="383" spans="1:25" x14ac:dyDescent="0.25">
      <c r="A383">
        <f>'Page 1 - General Information'!$G$12</f>
        <v>113363103</v>
      </c>
      <c r="B383" t="str">
        <f>'Page 1 - General Information'!$G$16</f>
        <v>7421</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25">
      <c r="A384">
        <f>'Page 1 - General Information'!$G$12</f>
        <v>113363103</v>
      </c>
      <c r="B384" t="str">
        <f>'Page 1 - General Information'!$G$16</f>
        <v>7421</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25">
      <c r="A385">
        <f>'Page 1 - General Information'!$G$12</f>
        <v>113363103</v>
      </c>
      <c r="B385" t="str">
        <f>'Page 1 - General Information'!$G$16</f>
        <v>7421</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25">
      <c r="A386">
        <f>'Page 1 - General Information'!$G$12</f>
        <v>113363103</v>
      </c>
      <c r="B386" t="str">
        <f>'Page 1 - General Information'!$G$16</f>
        <v>7421</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25">
      <c r="A387">
        <f>'Page 1 - General Information'!$G$12</f>
        <v>113363103</v>
      </c>
      <c r="B387" t="str">
        <f>'Page 1 - General Information'!$G$16</f>
        <v>7421</v>
      </c>
      <c r="C387" s="395" t="s">
        <v>19068</v>
      </c>
      <c r="D387"/>
      <c r="E387"/>
      <c r="F387"/>
      <c r="G387"/>
      <c r="H387"/>
      <c r="I387"/>
      <c r="J387"/>
      <c r="K387"/>
      <c r="L387"/>
      <c r="M387"/>
      <c r="N387" t="s">
        <v>4101</v>
      </c>
      <c r="O387" s="396">
        <f>INDEX('Page 2 - Team Information'!$K$14:$AP$184,Y387,X387)</f>
        <v>0</v>
      </c>
      <c r="P387"/>
      <c r="Q387"/>
      <c r="R387"/>
      <c r="S387" t="s">
        <v>4478</v>
      </c>
      <c r="T387"/>
      <c r="U387"/>
      <c r="V387"/>
      <c r="W387"/>
      <c r="X387" s="397">
        <v>2</v>
      </c>
      <c r="Y387" s="397">
        <v>129</v>
      </c>
    </row>
    <row r="388" spans="1:25" x14ac:dyDescent="0.25">
      <c r="A388">
        <f>'Page 1 - General Information'!$G$12</f>
        <v>113363103</v>
      </c>
      <c r="B388" t="str">
        <f>'Page 1 - General Information'!$G$16</f>
        <v>7421</v>
      </c>
      <c r="C388" s="395" t="s">
        <v>19068</v>
      </c>
      <c r="D388"/>
      <c r="E388"/>
      <c r="F388"/>
      <c r="G388"/>
      <c r="H388"/>
      <c r="I388"/>
      <c r="J388"/>
      <c r="K388"/>
      <c r="L388"/>
      <c r="M388"/>
      <c r="N388" t="s">
        <v>4101</v>
      </c>
      <c r="O388" s="396">
        <f>INDEX('Page 2 - Team Information'!$K$14:$AP$184,Y388,X388)</f>
        <v>0</v>
      </c>
      <c r="P388"/>
      <c r="Q388"/>
      <c r="R388"/>
      <c r="S388" t="s">
        <v>4479</v>
      </c>
      <c r="T388"/>
      <c r="U388"/>
      <c r="V388"/>
      <c r="W388"/>
      <c r="X388" s="397">
        <v>3</v>
      </c>
      <c r="Y388" s="397">
        <v>129</v>
      </c>
    </row>
    <row r="389" spans="1:25" x14ac:dyDescent="0.25">
      <c r="A389">
        <f>'Page 1 - General Information'!$G$12</f>
        <v>113363103</v>
      </c>
      <c r="B389" t="str">
        <f>'Page 1 - General Information'!$G$16</f>
        <v>7421</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25">
      <c r="A390">
        <f>'Page 1 - General Information'!$G$12</f>
        <v>113363103</v>
      </c>
      <c r="B390" t="str">
        <f>'Page 1 - General Information'!$G$16</f>
        <v>7421</v>
      </c>
      <c r="C390" s="395" t="s">
        <v>19068</v>
      </c>
      <c r="D390"/>
      <c r="E390"/>
      <c r="F390"/>
      <c r="G390"/>
      <c r="H390"/>
      <c r="I390"/>
      <c r="J390"/>
      <c r="K390"/>
      <c r="L390"/>
      <c r="M390"/>
      <c r="N390" t="s">
        <v>4101</v>
      </c>
      <c r="O390" s="396">
        <f>INDEX('Page 2 - Team Information'!$K$14:$AP$184,Y390,X390)</f>
        <v>0</v>
      </c>
      <c r="P390"/>
      <c r="Q390"/>
      <c r="R390"/>
      <c r="S390" t="s">
        <v>4481</v>
      </c>
      <c r="T390"/>
      <c r="U390"/>
      <c r="V390"/>
      <c r="W390"/>
      <c r="X390" s="397">
        <v>2</v>
      </c>
      <c r="Y390" s="397">
        <v>130</v>
      </c>
    </row>
    <row r="391" spans="1:25" x14ac:dyDescent="0.25">
      <c r="A391">
        <f>'Page 1 - General Information'!$G$12</f>
        <v>113363103</v>
      </c>
      <c r="B391" t="str">
        <f>'Page 1 - General Information'!$G$16</f>
        <v>7421</v>
      </c>
      <c r="C391" s="395" t="s">
        <v>19068</v>
      </c>
      <c r="D391"/>
      <c r="E391"/>
      <c r="F391"/>
      <c r="G391"/>
      <c r="H391"/>
      <c r="I391"/>
      <c r="J391"/>
      <c r="K391"/>
      <c r="L391"/>
      <c r="M391"/>
      <c r="N391" t="s">
        <v>4101</v>
      </c>
      <c r="O391" s="396">
        <f>INDEX('Page 2 - Team Information'!$K$14:$AP$184,Y391,X391)</f>
        <v>0</v>
      </c>
      <c r="P391"/>
      <c r="Q391"/>
      <c r="R391"/>
      <c r="S391" t="s">
        <v>4482</v>
      </c>
      <c r="T391"/>
      <c r="U391"/>
      <c r="V391"/>
      <c r="W391"/>
      <c r="X391" s="397">
        <v>3</v>
      </c>
      <c r="Y391" s="397">
        <v>130</v>
      </c>
    </row>
    <row r="392" spans="1:25" x14ac:dyDescent="0.25">
      <c r="A392">
        <f>'Page 1 - General Information'!$G$12</f>
        <v>113363103</v>
      </c>
      <c r="B392" t="str">
        <f>'Page 1 - General Information'!$G$16</f>
        <v>7421</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25">
      <c r="A393">
        <f>'Page 1 - General Information'!$G$12</f>
        <v>113363103</v>
      </c>
      <c r="B393" t="str">
        <f>'Page 1 - General Information'!$G$16</f>
        <v>7421</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25">
      <c r="A394">
        <f>'Page 1 - General Information'!$G$12</f>
        <v>113363103</v>
      </c>
      <c r="B394" t="str">
        <f>'Page 1 - General Information'!$G$16</f>
        <v>7421</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25">
      <c r="A395">
        <f>'Page 1 - General Information'!$G$12</f>
        <v>113363103</v>
      </c>
      <c r="B395" t="str">
        <f>'Page 1 - General Information'!$G$16</f>
        <v>7421</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25">
      <c r="A396">
        <f>'Page 1 - General Information'!$G$12</f>
        <v>113363103</v>
      </c>
      <c r="B396" t="str">
        <f>'Page 1 - General Information'!$G$16</f>
        <v>7421</v>
      </c>
      <c r="C396" s="395" t="s">
        <v>19068</v>
      </c>
      <c r="D396"/>
      <c r="E396"/>
      <c r="F396"/>
      <c r="G396"/>
      <c r="H396"/>
      <c r="I396"/>
      <c r="J396"/>
      <c r="K396"/>
      <c r="L396"/>
      <c r="M396"/>
      <c r="N396" t="s">
        <v>4101</v>
      </c>
      <c r="O396" s="396">
        <f>INDEX('Page 2 - Team Information'!$K$14:$AP$184,Y396,X396)</f>
        <v>5</v>
      </c>
      <c r="P396"/>
      <c r="Q396"/>
      <c r="R396"/>
      <c r="S396" t="s">
        <v>4487</v>
      </c>
      <c r="T396"/>
      <c r="U396"/>
      <c r="V396"/>
      <c r="W396"/>
      <c r="X396" s="397">
        <v>2</v>
      </c>
      <c r="Y396" s="397">
        <v>132</v>
      </c>
    </row>
    <row r="397" spans="1:25" x14ac:dyDescent="0.25">
      <c r="A397">
        <f>'Page 1 - General Information'!$G$12</f>
        <v>113363103</v>
      </c>
      <c r="B397" t="str">
        <f>'Page 1 - General Information'!$G$16</f>
        <v>7421</v>
      </c>
      <c r="C397" s="395" t="s">
        <v>19068</v>
      </c>
      <c r="D397"/>
      <c r="E397"/>
      <c r="F397"/>
      <c r="G397"/>
      <c r="H397"/>
      <c r="I397"/>
      <c r="J397"/>
      <c r="K397"/>
      <c r="L397"/>
      <c r="M397"/>
      <c r="N397" t="s">
        <v>4101</v>
      </c>
      <c r="O397" s="396">
        <f>INDEX('Page 2 - Team Information'!$K$14:$AP$184,Y397,X397)</f>
        <v>5</v>
      </c>
      <c r="P397"/>
      <c r="Q397"/>
      <c r="R397"/>
      <c r="S397" t="s">
        <v>4488</v>
      </c>
      <c r="T397"/>
      <c r="U397"/>
      <c r="V397"/>
      <c r="W397"/>
      <c r="X397" s="397">
        <v>3</v>
      </c>
      <c r="Y397" s="397">
        <v>132</v>
      </c>
    </row>
    <row r="398" spans="1:25" x14ac:dyDescent="0.25">
      <c r="A398">
        <f>'Page 1 - General Information'!$G$12</f>
        <v>113363103</v>
      </c>
      <c r="B398" t="str">
        <f>'Page 1 - General Information'!$G$16</f>
        <v>7421</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25">
      <c r="A399">
        <f>'Page 1 - General Information'!$G$12</f>
        <v>113363103</v>
      </c>
      <c r="B399" t="str">
        <f>'Page 1 - General Information'!$G$16</f>
        <v>7421</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25">
      <c r="A400">
        <f>'Page 1 - General Information'!$G$12</f>
        <v>113363103</v>
      </c>
      <c r="B400" t="str">
        <f>'Page 1 - General Information'!$G$16</f>
        <v>7421</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25">
      <c r="A401">
        <f>'Page 1 - General Information'!$G$12</f>
        <v>113363103</v>
      </c>
      <c r="B401" t="str">
        <f>'Page 1 - General Information'!$G$16</f>
        <v>7421</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25">
      <c r="A402">
        <f>'Page 1 - General Information'!$G$12</f>
        <v>113363103</v>
      </c>
      <c r="B402" t="str">
        <f>'Page 1 - General Information'!$G$16</f>
        <v>7421</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25">
      <c r="A403">
        <f>'Page 1 - General Information'!$G$12</f>
        <v>113363103</v>
      </c>
      <c r="B403" t="str">
        <f>'Page 1 - General Information'!$G$16</f>
        <v>7421</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25">
      <c r="A404">
        <f>'Page 1 - General Information'!$G$12</f>
        <v>113363103</v>
      </c>
      <c r="B404" t="str">
        <f>'Page 1 - General Information'!$G$16</f>
        <v>7421</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25">
      <c r="A405">
        <f>'Page 1 - General Information'!$G$12</f>
        <v>113363103</v>
      </c>
      <c r="B405" t="str">
        <f>'Page 1 - General Information'!$G$16</f>
        <v>7421</v>
      </c>
      <c r="C405" s="395" t="s">
        <v>19068</v>
      </c>
      <c r="D405"/>
      <c r="E405"/>
      <c r="F405"/>
      <c r="G405"/>
      <c r="H405"/>
      <c r="I405"/>
      <c r="J405"/>
      <c r="K405"/>
      <c r="L405"/>
      <c r="M405"/>
      <c r="N405" t="s">
        <v>4101</v>
      </c>
      <c r="O405" s="396">
        <f>INDEX('Page 2 - Team Information'!$K$14:$AP$184,Y405,X405)</f>
        <v>3</v>
      </c>
      <c r="P405"/>
      <c r="Q405"/>
      <c r="R405"/>
      <c r="S405" t="s">
        <v>4496</v>
      </c>
      <c r="T405"/>
      <c r="U405"/>
      <c r="V405"/>
      <c r="W405"/>
      <c r="X405" s="397">
        <v>2</v>
      </c>
      <c r="Y405" s="397">
        <v>135</v>
      </c>
    </row>
    <row r="406" spans="1:25" x14ac:dyDescent="0.25">
      <c r="A406">
        <f>'Page 1 - General Information'!$G$12</f>
        <v>113363103</v>
      </c>
      <c r="B406" t="str">
        <f>'Page 1 - General Information'!$G$16</f>
        <v>7421</v>
      </c>
      <c r="C406" s="395" t="s">
        <v>19068</v>
      </c>
      <c r="D406"/>
      <c r="E406"/>
      <c r="F406"/>
      <c r="G406"/>
      <c r="H406"/>
      <c r="I406"/>
      <c r="J406"/>
      <c r="K406"/>
      <c r="L406"/>
      <c r="M406"/>
      <c r="N406" t="s">
        <v>4101</v>
      </c>
      <c r="O406" s="396">
        <f>INDEX('Page 2 - Team Information'!$K$14:$AP$184,Y406,X406)</f>
        <v>3</v>
      </c>
      <c r="P406"/>
      <c r="Q406"/>
      <c r="R406"/>
      <c r="S406" t="s">
        <v>4497</v>
      </c>
      <c r="T406"/>
      <c r="U406"/>
      <c r="V406"/>
      <c r="W406"/>
      <c r="X406" s="397">
        <v>3</v>
      </c>
      <c r="Y406" s="397">
        <v>135</v>
      </c>
    </row>
    <row r="407" spans="1:25" x14ac:dyDescent="0.25">
      <c r="A407">
        <f>'Page 1 - General Information'!$G$12</f>
        <v>113363103</v>
      </c>
      <c r="B407" t="str">
        <f>'Page 1 - General Information'!$G$16</f>
        <v>7421</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25">
      <c r="A408">
        <f>'Page 1 - General Information'!$G$12</f>
        <v>113363103</v>
      </c>
      <c r="B408" t="str">
        <f>'Page 1 - General Information'!$G$16</f>
        <v>7421</v>
      </c>
      <c r="C408" s="395" t="s">
        <v>19068</v>
      </c>
      <c r="D408"/>
      <c r="E408"/>
      <c r="F408"/>
      <c r="G408"/>
      <c r="H408"/>
      <c r="I408"/>
      <c r="J408"/>
      <c r="K408"/>
      <c r="L408"/>
      <c r="M408"/>
      <c r="N408" t="s">
        <v>4101</v>
      </c>
      <c r="O408" s="396">
        <f>INDEX('Page 2 - Team Information'!$K$14:$AP$184,Y408,X408)</f>
        <v>6</v>
      </c>
      <c r="P408"/>
      <c r="Q408"/>
      <c r="R408"/>
      <c r="S408" t="s">
        <v>4499</v>
      </c>
      <c r="T408"/>
      <c r="U408"/>
      <c r="V408"/>
      <c r="W408"/>
      <c r="X408" s="397">
        <v>2</v>
      </c>
      <c r="Y408" s="397">
        <v>136</v>
      </c>
    </row>
    <row r="409" spans="1:25" x14ac:dyDescent="0.25">
      <c r="A409">
        <f>'Page 1 - General Information'!$G$12</f>
        <v>113363103</v>
      </c>
      <c r="B409" t="str">
        <f>'Page 1 - General Information'!$G$16</f>
        <v>7421</v>
      </c>
      <c r="C409" s="395" t="s">
        <v>19068</v>
      </c>
      <c r="D409"/>
      <c r="E409"/>
      <c r="F409"/>
      <c r="G409"/>
      <c r="H409"/>
      <c r="I409"/>
      <c r="J409"/>
      <c r="K409"/>
      <c r="L409"/>
      <c r="M409"/>
      <c r="N409" t="s">
        <v>4101</v>
      </c>
      <c r="O409" s="396">
        <f>INDEX('Page 2 - Team Information'!$K$14:$AP$184,Y409,X409)</f>
        <v>6</v>
      </c>
      <c r="P409"/>
      <c r="Q409"/>
      <c r="R409"/>
      <c r="S409" t="s">
        <v>4500</v>
      </c>
      <c r="T409"/>
      <c r="U409"/>
      <c r="V409"/>
      <c r="W409"/>
      <c r="X409" s="397">
        <v>3</v>
      </c>
      <c r="Y409" s="397">
        <v>136</v>
      </c>
    </row>
    <row r="410" spans="1:25" x14ac:dyDescent="0.25">
      <c r="A410">
        <f>'Page 1 - General Information'!$G$12</f>
        <v>113363103</v>
      </c>
      <c r="B410" t="str">
        <f>'Page 1 - General Information'!$G$16</f>
        <v>7421</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25">
      <c r="A411">
        <f>'Page 1 - General Information'!$G$12</f>
        <v>113363103</v>
      </c>
      <c r="B411" t="str">
        <f>'Page 1 - General Information'!$G$16</f>
        <v>7421</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25">
      <c r="A412">
        <f>'Page 1 - General Information'!$G$12</f>
        <v>113363103</v>
      </c>
      <c r="B412" t="str">
        <f>'Page 1 - General Information'!$G$16</f>
        <v>7421</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25">
      <c r="A413">
        <f>'Page 1 - General Information'!$G$12</f>
        <v>113363103</v>
      </c>
      <c r="B413" t="str">
        <f>'Page 1 - General Information'!$G$16</f>
        <v>7421</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25">
      <c r="A414">
        <f>'Page 1 - General Information'!$G$12</f>
        <v>113363103</v>
      </c>
      <c r="B414" t="str">
        <f>'Page 1 - General Information'!$G$16</f>
        <v>7421</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25">
      <c r="A415">
        <f>'Page 1 - General Information'!$G$12</f>
        <v>113363103</v>
      </c>
      <c r="B415" t="str">
        <f>'Page 1 - General Information'!$G$16</f>
        <v>7421</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25">
      <c r="A416">
        <f>'Page 1 - General Information'!$G$12</f>
        <v>113363103</v>
      </c>
      <c r="B416" t="str">
        <f>'Page 1 - General Information'!$G$16</f>
        <v>7421</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25">
      <c r="A417">
        <f>'Page 1 - General Information'!$G$12</f>
        <v>113363103</v>
      </c>
      <c r="B417" t="str">
        <f>'Page 1 - General Information'!$G$16</f>
        <v>7421</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25">
      <c r="A418">
        <f>'Page 1 - General Information'!$G$12</f>
        <v>113363103</v>
      </c>
      <c r="B418" t="str">
        <f>'Page 1 - General Information'!$G$16</f>
        <v>7421</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25">
      <c r="A419">
        <f>'Page 1 - General Information'!$G$12</f>
        <v>113363103</v>
      </c>
      <c r="B419" t="str">
        <f>'Page 1 - General Information'!$G$16</f>
        <v>7421</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25">
      <c r="A420">
        <f>'Page 1 - General Information'!$G$12</f>
        <v>113363103</v>
      </c>
      <c r="B420" t="str">
        <f>'Page 1 - General Information'!$G$16</f>
        <v>7421</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25">
      <c r="A421">
        <f>'Page 1 - General Information'!$G$12</f>
        <v>113363103</v>
      </c>
      <c r="B421" t="str">
        <f>'Page 1 - General Information'!$G$16</f>
        <v>7421</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25">
      <c r="A422">
        <f>'Page 1 - General Information'!$G$12</f>
        <v>113363103</v>
      </c>
      <c r="B422" t="str">
        <f>'Page 1 - General Information'!$G$16</f>
        <v>7421</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25">
      <c r="A423">
        <f>'Page 1 - General Information'!$G$12</f>
        <v>113363103</v>
      </c>
      <c r="B423" t="str">
        <f>'Page 1 - General Information'!$G$16</f>
        <v>7421</v>
      </c>
      <c r="C423" s="395" t="s">
        <v>19068</v>
      </c>
      <c r="D423"/>
      <c r="E423"/>
      <c r="F423"/>
      <c r="G423"/>
      <c r="H423"/>
      <c r="I423"/>
      <c r="J423"/>
      <c r="K423"/>
      <c r="L423"/>
      <c r="M423"/>
      <c r="N423" t="s">
        <v>4101</v>
      </c>
      <c r="O423" s="396">
        <f>INDEX('Page 2 - Team Information'!$K$14:$AP$184,Y423,X423)</f>
        <v>8</v>
      </c>
      <c r="P423"/>
      <c r="Q423"/>
      <c r="R423"/>
      <c r="S423" t="s">
        <v>4514</v>
      </c>
      <c r="T423"/>
      <c r="U423"/>
      <c r="V423"/>
      <c r="W423"/>
      <c r="X423" s="397">
        <v>2</v>
      </c>
      <c r="Y423" s="397">
        <v>141</v>
      </c>
    </row>
    <row r="424" spans="1:25" x14ac:dyDescent="0.25">
      <c r="A424">
        <f>'Page 1 - General Information'!$G$12</f>
        <v>113363103</v>
      </c>
      <c r="B424" t="str">
        <f>'Page 1 - General Information'!$G$16</f>
        <v>7421</v>
      </c>
      <c r="C424" s="395" t="s">
        <v>19068</v>
      </c>
      <c r="D424"/>
      <c r="E424"/>
      <c r="F424"/>
      <c r="G424"/>
      <c r="H424"/>
      <c r="I424"/>
      <c r="J424"/>
      <c r="K424"/>
      <c r="L424"/>
      <c r="M424"/>
      <c r="N424" t="s">
        <v>4101</v>
      </c>
      <c r="O424" s="396">
        <f>INDEX('Page 2 - Team Information'!$K$14:$AP$184,Y424,X424)</f>
        <v>8</v>
      </c>
      <c r="P424"/>
      <c r="Q424"/>
      <c r="R424"/>
      <c r="S424" t="s">
        <v>4515</v>
      </c>
      <c r="T424"/>
      <c r="U424"/>
      <c r="V424"/>
      <c r="W424"/>
      <c r="X424" s="397">
        <v>3</v>
      </c>
      <c r="Y424" s="397">
        <v>141</v>
      </c>
    </row>
    <row r="425" spans="1:25" x14ac:dyDescent="0.25">
      <c r="A425">
        <f>'Page 1 - General Information'!$G$12</f>
        <v>113363103</v>
      </c>
      <c r="B425" t="str">
        <f>'Page 1 - General Information'!$G$16</f>
        <v>7421</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25">
      <c r="A426">
        <f>'Page 1 - General Information'!$G$12</f>
        <v>113363103</v>
      </c>
      <c r="B426" t="str">
        <f>'Page 1 - General Information'!$G$16</f>
        <v>7421</v>
      </c>
      <c r="C426" s="395" t="s">
        <v>19068</v>
      </c>
      <c r="D426"/>
      <c r="E426"/>
      <c r="F426"/>
      <c r="G426"/>
      <c r="H426"/>
      <c r="I426"/>
      <c r="J426"/>
      <c r="K426"/>
      <c r="L426"/>
      <c r="M426"/>
      <c r="N426" t="s">
        <v>4101</v>
      </c>
      <c r="O426" s="396">
        <f>INDEX('Page 2 - Team Information'!$K$14:$AP$184,Y426,X426)</f>
        <v>0</v>
      </c>
      <c r="P426"/>
      <c r="Q426"/>
      <c r="R426"/>
      <c r="S426" t="s">
        <v>10086</v>
      </c>
      <c r="T426"/>
      <c r="U426"/>
      <c r="V426"/>
      <c r="W426"/>
      <c r="X426" s="397">
        <v>2</v>
      </c>
      <c r="Y426" s="397">
        <v>142</v>
      </c>
    </row>
    <row r="427" spans="1:25" x14ac:dyDescent="0.25">
      <c r="A427">
        <f>'Page 1 - General Information'!$G$12</f>
        <v>113363103</v>
      </c>
      <c r="B427" t="str">
        <f>'Page 1 - General Information'!$G$16</f>
        <v>7421</v>
      </c>
      <c r="C427" s="395" t="s">
        <v>19068</v>
      </c>
      <c r="D427"/>
      <c r="E427"/>
      <c r="F427"/>
      <c r="G427"/>
      <c r="H427"/>
      <c r="I427"/>
      <c r="J427"/>
      <c r="K427"/>
      <c r="L427"/>
      <c r="M427"/>
      <c r="N427" t="s">
        <v>4101</v>
      </c>
      <c r="O427" s="396">
        <f>INDEX('Page 2 - Team Information'!$K$14:$AP$184,Y427,X427)</f>
        <v>0</v>
      </c>
      <c r="P427"/>
      <c r="Q427"/>
      <c r="R427"/>
      <c r="S427" t="s">
        <v>10087</v>
      </c>
      <c r="T427"/>
      <c r="U427"/>
      <c r="V427"/>
      <c r="W427"/>
      <c r="X427" s="397">
        <v>3</v>
      </c>
      <c r="Y427" s="397">
        <v>142</v>
      </c>
    </row>
    <row r="428" spans="1:25" x14ac:dyDescent="0.25">
      <c r="A428">
        <f>'Page 1 - General Information'!$G$12</f>
        <v>113363103</v>
      </c>
      <c r="B428" t="str">
        <f>'Page 1 - General Information'!$G$16</f>
        <v>7421</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25">
      <c r="A429">
        <f>'Page 1 - General Information'!$G$12</f>
        <v>113363103</v>
      </c>
      <c r="B429" t="str">
        <f>'Page 1 - General Information'!$G$16</f>
        <v>7421</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25">
      <c r="A430">
        <f>'Page 1 - General Information'!$G$12</f>
        <v>113363103</v>
      </c>
      <c r="B430" t="str">
        <f>'Page 1 - General Information'!$G$16</f>
        <v>7421</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25">
      <c r="A431">
        <f>'Page 1 - General Information'!$G$12</f>
        <v>113363103</v>
      </c>
      <c r="B431" t="str">
        <f>'Page 1 - General Information'!$G$16</f>
        <v>7421</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25">
      <c r="A432">
        <f>'Page 1 - General Information'!$G$12</f>
        <v>113363103</v>
      </c>
      <c r="B432" t="str">
        <f>'Page 1 - General Information'!$G$16</f>
        <v>7421</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25">
      <c r="A433">
        <f>'Page 1 - General Information'!$G$12</f>
        <v>113363103</v>
      </c>
      <c r="B433" t="str">
        <f>'Page 1 - General Information'!$G$16</f>
        <v>7421</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25">
      <c r="A434">
        <f>'Page 1 - General Information'!$G$12</f>
        <v>113363103</v>
      </c>
      <c r="B434" t="str">
        <f>'Page 1 - General Information'!$G$16</f>
        <v>7421</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25">
      <c r="A435">
        <f>'Page 1 - General Information'!$G$12</f>
        <v>113363103</v>
      </c>
      <c r="B435" t="str">
        <f>'Page 1 - General Information'!$G$16</f>
        <v>7421</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25">
      <c r="A436">
        <f>'Page 1 - General Information'!$G$12</f>
        <v>113363103</v>
      </c>
      <c r="B436" t="str">
        <f>'Page 1 - General Information'!$G$16</f>
        <v>7421</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25">
      <c r="A437">
        <f>'Page 1 - General Information'!$G$12</f>
        <v>113363103</v>
      </c>
      <c r="B437" t="str">
        <f>'Page 1 - General Information'!$G$16</f>
        <v>7421</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25">
      <c r="A438">
        <f>'Page 1 - General Information'!$G$12</f>
        <v>113363103</v>
      </c>
      <c r="B438" t="str">
        <f>'Page 1 - General Information'!$G$16</f>
        <v>7421</v>
      </c>
      <c r="C438" s="395" t="s">
        <v>19068</v>
      </c>
      <c r="D438"/>
      <c r="E438"/>
      <c r="F438"/>
      <c r="G438"/>
      <c r="H438"/>
      <c r="I438"/>
      <c r="J438"/>
      <c r="K438"/>
      <c r="L438"/>
      <c r="M438"/>
      <c r="N438" t="s">
        <v>4101</v>
      </c>
      <c r="O438" s="396">
        <f>INDEX('Page 2 - Team Information'!$K$14:$AP$184,Y438,X438)</f>
        <v>25</v>
      </c>
      <c r="P438"/>
      <c r="Q438"/>
      <c r="R438"/>
      <c r="S438" t="s">
        <v>4526</v>
      </c>
      <c r="T438"/>
      <c r="U438"/>
      <c r="V438"/>
      <c r="W438"/>
      <c r="X438" s="397">
        <v>2</v>
      </c>
      <c r="Y438" s="397">
        <v>146</v>
      </c>
    </row>
    <row r="439" spans="1:25" x14ac:dyDescent="0.25">
      <c r="A439">
        <f>'Page 1 - General Information'!$G$12</f>
        <v>113363103</v>
      </c>
      <c r="B439" t="str">
        <f>'Page 1 - General Information'!$G$16</f>
        <v>7421</v>
      </c>
      <c r="C439" s="395" t="s">
        <v>19068</v>
      </c>
      <c r="D439"/>
      <c r="E439"/>
      <c r="F439"/>
      <c r="G439"/>
      <c r="H439"/>
      <c r="I439"/>
      <c r="J439"/>
      <c r="K439"/>
      <c r="L439"/>
      <c r="M439"/>
      <c r="N439" t="s">
        <v>4101</v>
      </c>
      <c r="O439" s="396">
        <f>INDEX('Page 2 - Team Information'!$K$14:$AP$184,Y439,X439)</f>
        <v>25</v>
      </c>
      <c r="P439"/>
      <c r="Q439"/>
      <c r="R439"/>
      <c r="S439" t="s">
        <v>4527</v>
      </c>
      <c r="T439"/>
      <c r="U439"/>
      <c r="V439"/>
      <c r="W439"/>
      <c r="X439" s="397">
        <v>3</v>
      </c>
      <c r="Y439" s="397">
        <v>146</v>
      </c>
    </row>
    <row r="440" spans="1:25" x14ac:dyDescent="0.25">
      <c r="A440">
        <f>'Page 1 - General Information'!$G$12</f>
        <v>113363103</v>
      </c>
      <c r="B440" t="str">
        <f>'Page 1 - General Information'!$G$16</f>
        <v>7421</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25">
      <c r="A441">
        <f>'Page 1 - General Information'!$G$12</f>
        <v>113363103</v>
      </c>
      <c r="B441" t="str">
        <f>'Page 1 - General Information'!$G$16</f>
        <v>7421</v>
      </c>
      <c r="C441" s="395" t="s">
        <v>19068</v>
      </c>
      <c r="D441"/>
      <c r="E441"/>
      <c r="F441"/>
      <c r="G441"/>
      <c r="H441"/>
      <c r="I441"/>
      <c r="J441"/>
      <c r="K441"/>
      <c r="L441"/>
      <c r="M441"/>
      <c r="N441" t="s">
        <v>4101</v>
      </c>
      <c r="O441" s="396">
        <f>INDEX('Page 2 - Team Information'!$K$14:$AP$184,Y441,X441)</f>
        <v>0</v>
      </c>
      <c r="P441"/>
      <c r="Q441"/>
      <c r="R441"/>
      <c r="S441" t="s">
        <v>4529</v>
      </c>
      <c r="T441"/>
      <c r="U441"/>
      <c r="V441"/>
      <c r="W441"/>
      <c r="X441" s="397">
        <v>2</v>
      </c>
      <c r="Y441" s="397">
        <v>147</v>
      </c>
    </row>
    <row r="442" spans="1:25" x14ac:dyDescent="0.25">
      <c r="A442">
        <f>'Page 1 - General Information'!$G$12</f>
        <v>113363103</v>
      </c>
      <c r="B442" t="str">
        <f>'Page 1 - General Information'!$G$16</f>
        <v>7421</v>
      </c>
      <c r="C442" s="395" t="s">
        <v>19068</v>
      </c>
      <c r="D442"/>
      <c r="E442"/>
      <c r="F442"/>
      <c r="G442"/>
      <c r="H442"/>
      <c r="I442"/>
      <c r="J442"/>
      <c r="K442"/>
      <c r="L442"/>
      <c r="M442"/>
      <c r="N442" t="s">
        <v>4101</v>
      </c>
      <c r="O442" s="396">
        <f>INDEX('Page 2 - Team Information'!$K$14:$AP$184,Y442,X442)</f>
        <v>0</v>
      </c>
      <c r="P442"/>
      <c r="Q442"/>
      <c r="R442"/>
      <c r="S442" t="s">
        <v>4530</v>
      </c>
      <c r="T442"/>
      <c r="U442"/>
      <c r="V442"/>
      <c r="W442"/>
      <c r="X442" s="397">
        <v>3</v>
      </c>
      <c r="Y442" s="397">
        <v>147</v>
      </c>
    </row>
    <row r="443" spans="1:25" x14ac:dyDescent="0.25">
      <c r="A443">
        <f>'Page 1 - General Information'!$G$12</f>
        <v>113363103</v>
      </c>
      <c r="B443" t="str">
        <f>'Page 1 - General Information'!$G$16</f>
        <v>7421</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25">
      <c r="A444">
        <f>'Page 1 - General Information'!$G$12</f>
        <v>113363103</v>
      </c>
      <c r="B444" t="str">
        <f>'Page 1 - General Information'!$G$16</f>
        <v>7421</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25">
      <c r="A445">
        <f>'Page 1 - General Information'!$G$12</f>
        <v>113363103</v>
      </c>
      <c r="B445" t="str">
        <f>'Page 1 - General Information'!$G$16</f>
        <v>7421</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25">
      <c r="A446">
        <f>'Page 1 - General Information'!$G$12</f>
        <v>113363103</v>
      </c>
      <c r="B446" t="str">
        <f>'Page 1 - General Information'!$G$16</f>
        <v>7421</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25">
      <c r="A447">
        <f>'Page 1 - General Information'!$G$12</f>
        <v>113363103</v>
      </c>
      <c r="B447" t="str">
        <f>'Page 1 - General Information'!$G$16</f>
        <v>7421</v>
      </c>
      <c r="C447" s="395" t="s">
        <v>19068</v>
      </c>
      <c r="D447"/>
      <c r="E447"/>
      <c r="F447"/>
      <c r="G447"/>
      <c r="H447"/>
      <c r="I447"/>
      <c r="J447"/>
      <c r="K447"/>
      <c r="L447"/>
      <c r="M447"/>
      <c r="N447" t="s">
        <v>4101</v>
      </c>
      <c r="O447" s="396">
        <f>INDEX('Page 2 - Team Information'!$K$14:$AP$184,Y447,X447)</f>
        <v>6</v>
      </c>
      <c r="P447"/>
      <c r="Q447"/>
      <c r="R447"/>
      <c r="S447" t="s">
        <v>4535</v>
      </c>
      <c r="T447"/>
      <c r="U447"/>
      <c r="V447"/>
      <c r="W447"/>
      <c r="X447" s="397">
        <v>2</v>
      </c>
      <c r="Y447" s="397">
        <v>149</v>
      </c>
    </row>
    <row r="448" spans="1:25" x14ac:dyDescent="0.25">
      <c r="A448">
        <f>'Page 1 - General Information'!$G$12</f>
        <v>113363103</v>
      </c>
      <c r="B448" t="str">
        <f>'Page 1 - General Information'!$G$16</f>
        <v>7421</v>
      </c>
      <c r="C448" s="395" t="s">
        <v>19068</v>
      </c>
      <c r="D448"/>
      <c r="E448"/>
      <c r="F448"/>
      <c r="G448"/>
      <c r="H448"/>
      <c r="I448"/>
      <c r="J448"/>
      <c r="K448"/>
      <c r="L448"/>
      <c r="M448"/>
      <c r="N448" t="s">
        <v>4101</v>
      </c>
      <c r="O448" s="396">
        <f>INDEX('Page 2 - Team Information'!$K$14:$AP$184,Y448,X448)</f>
        <v>6</v>
      </c>
      <c r="P448"/>
      <c r="Q448"/>
      <c r="R448"/>
      <c r="S448" t="s">
        <v>4536</v>
      </c>
      <c r="T448"/>
      <c r="U448"/>
      <c r="V448"/>
      <c r="W448"/>
      <c r="X448" s="397">
        <v>3</v>
      </c>
      <c r="Y448" s="397">
        <v>149</v>
      </c>
    </row>
    <row r="449" spans="1:25" x14ac:dyDescent="0.25">
      <c r="A449">
        <f>'Page 1 - General Information'!$G$12</f>
        <v>113363103</v>
      </c>
      <c r="B449" t="str">
        <f>'Page 1 - General Information'!$G$16</f>
        <v>7421</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25">
      <c r="A450">
        <f>'Page 1 - General Information'!$G$12</f>
        <v>113363103</v>
      </c>
      <c r="B450" t="str">
        <f>'Page 1 - General Information'!$G$16</f>
        <v>7421</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25">
      <c r="A451">
        <f>'Page 1 - General Information'!$G$12</f>
        <v>113363103</v>
      </c>
      <c r="B451" t="str">
        <f>'Page 1 - General Information'!$G$16</f>
        <v>7421</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25">
      <c r="A452">
        <f>'Page 1 - General Information'!$G$12</f>
        <v>113363103</v>
      </c>
      <c r="B452" t="str">
        <f>'Page 1 - General Information'!$G$16</f>
        <v>7421</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25">
      <c r="A453">
        <f>'Page 1 - General Information'!$G$12</f>
        <v>113363103</v>
      </c>
      <c r="B453" t="str">
        <f>'Page 1 - General Information'!$G$16</f>
        <v>7421</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25">
      <c r="A454">
        <f>'Page 1 - General Information'!$G$12</f>
        <v>113363103</v>
      </c>
      <c r="B454" t="str">
        <f>'Page 1 - General Information'!$G$16</f>
        <v>7421</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25">
      <c r="A455">
        <f>'Page 1 - General Information'!$G$12</f>
        <v>113363103</v>
      </c>
      <c r="B455" t="str">
        <f>'Page 1 - General Information'!$G$16</f>
        <v>7421</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25">
      <c r="A456">
        <f>'Page 1 - General Information'!$G$12</f>
        <v>113363103</v>
      </c>
      <c r="B456" t="str">
        <f>'Page 1 - General Information'!$G$16</f>
        <v>7421</v>
      </c>
      <c r="C456" s="395" t="s">
        <v>19068</v>
      </c>
      <c r="D456"/>
      <c r="E456"/>
      <c r="F456"/>
      <c r="G456"/>
      <c r="H456"/>
      <c r="I456"/>
      <c r="J456"/>
      <c r="K456"/>
      <c r="L456"/>
      <c r="M456"/>
      <c r="N456" t="s">
        <v>4101</v>
      </c>
      <c r="O456" s="396">
        <f>INDEX('Page 2 - Team Information'!$K$14:$AP$184,Y456,X456)</f>
        <v>4</v>
      </c>
      <c r="P456"/>
      <c r="Q456"/>
      <c r="R456"/>
      <c r="S456" t="s">
        <v>4544</v>
      </c>
      <c r="T456"/>
      <c r="U456"/>
      <c r="V456"/>
      <c r="W456"/>
      <c r="X456" s="397">
        <v>2</v>
      </c>
      <c r="Y456" s="397">
        <v>152</v>
      </c>
    </row>
    <row r="457" spans="1:25" x14ac:dyDescent="0.25">
      <c r="A457">
        <f>'Page 1 - General Information'!$G$12</f>
        <v>113363103</v>
      </c>
      <c r="B457" t="str">
        <f>'Page 1 - General Information'!$G$16</f>
        <v>7421</v>
      </c>
      <c r="C457" s="395" t="s">
        <v>19068</v>
      </c>
      <c r="D457"/>
      <c r="E457"/>
      <c r="F457"/>
      <c r="G457"/>
      <c r="H457"/>
      <c r="I457"/>
      <c r="J457"/>
      <c r="K457"/>
      <c r="L457"/>
      <c r="M457"/>
      <c r="N457" t="s">
        <v>4101</v>
      </c>
      <c r="O457" s="396">
        <f>INDEX('Page 2 - Team Information'!$K$14:$AP$184,Y457,X457)</f>
        <v>4</v>
      </c>
      <c r="P457"/>
      <c r="Q457"/>
      <c r="R457"/>
      <c r="S457" t="s">
        <v>4545</v>
      </c>
      <c r="T457"/>
      <c r="U457"/>
      <c r="V457"/>
      <c r="W457"/>
      <c r="X457" s="397">
        <v>3</v>
      </c>
      <c r="Y457" s="397">
        <v>152</v>
      </c>
    </row>
    <row r="458" spans="1:25" x14ac:dyDescent="0.25">
      <c r="A458">
        <f>'Page 1 - General Information'!$G$12</f>
        <v>113363103</v>
      </c>
      <c r="B458" t="str">
        <f>'Page 1 - General Information'!$G$16</f>
        <v>7421</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25">
      <c r="A459">
        <f>'Page 1 - General Information'!$G$12</f>
        <v>113363103</v>
      </c>
      <c r="B459" t="str">
        <f>'Page 1 - General Information'!$G$16</f>
        <v>7421</v>
      </c>
      <c r="C459" s="395" t="s">
        <v>19068</v>
      </c>
      <c r="D459"/>
      <c r="E459"/>
      <c r="F459"/>
      <c r="G459"/>
      <c r="H459"/>
      <c r="I459"/>
      <c r="J459"/>
      <c r="K459"/>
      <c r="L459"/>
      <c r="M459"/>
      <c r="N459" t="s">
        <v>4101</v>
      </c>
      <c r="O459" s="396">
        <f>INDEX('Page 2 - Team Information'!$K$14:$AP$184,Y459,X459)</f>
        <v>3</v>
      </c>
      <c r="P459"/>
      <c r="Q459"/>
      <c r="R459"/>
      <c r="S459" t="s">
        <v>4547</v>
      </c>
      <c r="T459"/>
      <c r="U459"/>
      <c r="V459"/>
      <c r="W459"/>
      <c r="X459" s="397">
        <v>2</v>
      </c>
      <c r="Y459" s="397">
        <v>153</v>
      </c>
    </row>
    <row r="460" spans="1:25" x14ac:dyDescent="0.25">
      <c r="A460">
        <f>'Page 1 - General Information'!$G$12</f>
        <v>113363103</v>
      </c>
      <c r="B460" t="str">
        <f>'Page 1 - General Information'!$G$16</f>
        <v>7421</v>
      </c>
      <c r="C460" s="395" t="s">
        <v>19068</v>
      </c>
      <c r="D460"/>
      <c r="E460"/>
      <c r="F460"/>
      <c r="G460"/>
      <c r="H460"/>
      <c r="I460"/>
      <c r="J460"/>
      <c r="K460"/>
      <c r="L460"/>
      <c r="M460"/>
      <c r="N460" t="s">
        <v>4101</v>
      </c>
      <c r="O460" s="396">
        <f>INDEX('Page 2 - Team Information'!$K$14:$AP$184,Y460,X460)</f>
        <v>3</v>
      </c>
      <c r="P460"/>
      <c r="Q460"/>
      <c r="R460"/>
      <c r="S460" t="s">
        <v>4548</v>
      </c>
      <c r="T460"/>
      <c r="U460"/>
      <c r="V460"/>
      <c r="W460"/>
      <c r="X460" s="397">
        <v>3</v>
      </c>
      <c r="Y460" s="397">
        <v>153</v>
      </c>
    </row>
    <row r="461" spans="1:25" x14ac:dyDescent="0.25">
      <c r="A461">
        <f>'Page 1 - General Information'!$G$12</f>
        <v>113363103</v>
      </c>
      <c r="B461" t="str">
        <f>'Page 1 - General Information'!$G$16</f>
        <v>7421</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25">
      <c r="A462">
        <f>'Page 1 - General Information'!$G$12</f>
        <v>113363103</v>
      </c>
      <c r="B462" t="str">
        <f>'Page 1 - General Information'!$G$16</f>
        <v>7421</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25">
      <c r="A463">
        <f>'Page 1 - General Information'!$G$12</f>
        <v>113363103</v>
      </c>
      <c r="B463" t="str">
        <f>'Page 1 - General Information'!$G$16</f>
        <v>7421</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25">
      <c r="A464">
        <f>'Page 1 - General Information'!$G$12</f>
        <v>113363103</v>
      </c>
      <c r="B464" t="str">
        <f>'Page 1 - General Information'!$G$16</f>
        <v>7421</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25">
      <c r="A465">
        <f>'Page 1 - General Information'!$G$12</f>
        <v>113363103</v>
      </c>
      <c r="B465" t="str">
        <f>'Page 1 - General Information'!$G$16</f>
        <v>7421</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25">
      <c r="A466">
        <f>'Page 1 - General Information'!$G$12</f>
        <v>113363103</v>
      </c>
      <c r="B466" t="str">
        <f>'Page 1 - General Information'!$G$16</f>
        <v>7421</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25">
      <c r="A467">
        <f>'Page 1 - General Information'!$G$12</f>
        <v>113363103</v>
      </c>
      <c r="B467" t="str">
        <f>'Page 1 - General Information'!$G$16</f>
        <v>7421</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25">
      <c r="A468">
        <f>'Page 1 - General Information'!$G$12</f>
        <v>113363103</v>
      </c>
      <c r="B468" t="str">
        <f>'Page 1 - General Information'!$G$16</f>
        <v>7421</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25">
      <c r="A469">
        <f>'Page 1 - General Information'!$G$12</f>
        <v>113363103</v>
      </c>
      <c r="B469" t="str">
        <f>'Page 1 - General Information'!$G$16</f>
        <v>7421</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25">
      <c r="A470">
        <f>'Page 1 - General Information'!$G$12</f>
        <v>113363103</v>
      </c>
      <c r="B470" t="str">
        <f>'Page 1 - General Information'!$G$16</f>
        <v>7421</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25">
      <c r="A471">
        <f>'Page 1 - General Information'!$G$12</f>
        <v>113363103</v>
      </c>
      <c r="B471" t="str">
        <f>'Page 1 - General Information'!$G$16</f>
        <v>7421</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25">
      <c r="A472">
        <f>'Page 1 - General Information'!$G$12</f>
        <v>113363103</v>
      </c>
      <c r="B472" t="str">
        <f>'Page 1 - General Information'!$G$16</f>
        <v>7421</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25">
      <c r="A473">
        <f>'Page 1 - General Information'!$G$12</f>
        <v>113363103</v>
      </c>
      <c r="B473" t="str">
        <f>'Page 1 - General Information'!$G$16</f>
        <v>7421</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25">
      <c r="A474">
        <f>'Page 1 - General Information'!$G$12</f>
        <v>113363103</v>
      </c>
      <c r="B474" t="str">
        <f>'Page 1 - General Information'!$G$16</f>
        <v>7421</v>
      </c>
      <c r="C474" s="395" t="s">
        <v>19068</v>
      </c>
      <c r="D474"/>
      <c r="E474"/>
      <c r="F474"/>
      <c r="G474"/>
      <c r="H474"/>
      <c r="I474"/>
      <c r="J474"/>
      <c r="K474"/>
      <c r="L474"/>
      <c r="M474"/>
      <c r="N474" t="s">
        <v>4101</v>
      </c>
      <c r="O474" s="396">
        <f>INDEX('Page 2 - Team Information'!$K$14:$AP$184,Y474,X474)</f>
        <v>11</v>
      </c>
      <c r="P474"/>
      <c r="Q474"/>
      <c r="R474"/>
      <c r="S474" t="s">
        <v>4562</v>
      </c>
      <c r="T474"/>
      <c r="U474"/>
      <c r="V474"/>
      <c r="W474"/>
      <c r="X474" s="397">
        <v>2</v>
      </c>
      <c r="Y474" s="397">
        <v>158</v>
      </c>
    </row>
    <row r="475" spans="1:25" x14ac:dyDescent="0.25">
      <c r="A475">
        <f>'Page 1 - General Information'!$G$12</f>
        <v>113363103</v>
      </c>
      <c r="B475" t="str">
        <f>'Page 1 - General Information'!$G$16</f>
        <v>7421</v>
      </c>
      <c r="C475" s="395" t="s">
        <v>19068</v>
      </c>
      <c r="D475"/>
      <c r="E475"/>
      <c r="F475"/>
      <c r="G475"/>
      <c r="H475"/>
      <c r="I475"/>
      <c r="J475"/>
      <c r="K475"/>
      <c r="L475"/>
      <c r="M475"/>
      <c r="N475" t="s">
        <v>4101</v>
      </c>
      <c r="O475" s="396">
        <f>INDEX('Page 2 - Team Information'!$K$14:$AP$184,Y475,X475)</f>
        <v>11</v>
      </c>
      <c r="P475"/>
      <c r="Q475"/>
      <c r="R475"/>
      <c r="S475" t="s">
        <v>4563</v>
      </c>
      <c r="T475"/>
      <c r="U475"/>
      <c r="V475"/>
      <c r="W475"/>
      <c r="X475" s="397">
        <v>3</v>
      </c>
      <c r="Y475" s="397">
        <v>158</v>
      </c>
    </row>
    <row r="476" spans="1:25" x14ac:dyDescent="0.25">
      <c r="A476">
        <f>'Page 1 - General Information'!$G$12</f>
        <v>113363103</v>
      </c>
      <c r="B476" t="str">
        <f>'Page 1 - General Information'!$G$16</f>
        <v>7421</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25">
      <c r="A477">
        <f>'Page 1 - General Information'!$G$12</f>
        <v>113363103</v>
      </c>
      <c r="B477" t="str">
        <f>'Page 1 - General Information'!$G$16</f>
        <v>7421</v>
      </c>
      <c r="C477" s="395" t="s">
        <v>19068</v>
      </c>
      <c r="D477"/>
      <c r="E477"/>
      <c r="F477"/>
      <c r="G477"/>
      <c r="H477"/>
      <c r="I477"/>
      <c r="J477"/>
      <c r="K477"/>
      <c r="L477"/>
      <c r="M477"/>
      <c r="N477" t="s">
        <v>4101</v>
      </c>
      <c r="O477" s="396">
        <f>INDEX('Page 2 - Team Information'!$K$14:$AP$184,Y477,X477)</f>
        <v>0</v>
      </c>
      <c r="P477"/>
      <c r="Q477"/>
      <c r="R477"/>
      <c r="S477" t="s">
        <v>10089</v>
      </c>
      <c r="T477"/>
      <c r="U477"/>
      <c r="V477"/>
      <c r="W477"/>
      <c r="X477" s="397">
        <v>2</v>
      </c>
      <c r="Y477" s="397">
        <v>159</v>
      </c>
    </row>
    <row r="478" spans="1:25" x14ac:dyDescent="0.25">
      <c r="A478">
        <f>'Page 1 - General Information'!$G$12</f>
        <v>113363103</v>
      </c>
      <c r="B478" t="str">
        <f>'Page 1 - General Information'!$G$16</f>
        <v>7421</v>
      </c>
      <c r="C478" s="395" t="s">
        <v>19068</v>
      </c>
      <c r="D478"/>
      <c r="E478"/>
      <c r="F478"/>
      <c r="G478"/>
      <c r="H478"/>
      <c r="I478"/>
      <c r="J478"/>
      <c r="K478"/>
      <c r="L478"/>
      <c r="M478"/>
      <c r="N478" t="s">
        <v>4101</v>
      </c>
      <c r="O478" s="396">
        <f>INDEX('Page 2 - Team Information'!$K$14:$AP$184,Y478,X478)</f>
        <v>0</v>
      </c>
      <c r="P478"/>
      <c r="Q478"/>
      <c r="R478"/>
      <c r="S478" t="s">
        <v>10090</v>
      </c>
      <c r="T478"/>
      <c r="U478"/>
      <c r="V478"/>
      <c r="W478"/>
      <c r="X478" s="397">
        <v>3</v>
      </c>
      <c r="Y478" s="397">
        <v>159</v>
      </c>
    </row>
    <row r="479" spans="1:25" x14ac:dyDescent="0.25">
      <c r="A479">
        <f>'Page 1 - General Information'!$G$12</f>
        <v>113363103</v>
      </c>
      <c r="B479" t="str">
        <f>'Page 1 - General Information'!$G$16</f>
        <v>7421</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25">
      <c r="A480">
        <f>'Page 1 - General Information'!$G$12</f>
        <v>113363103</v>
      </c>
      <c r="B480" t="str">
        <f>'Page 1 - General Information'!$G$16</f>
        <v>7421</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25">
      <c r="A481">
        <f>'Page 1 - General Information'!$G$12</f>
        <v>113363103</v>
      </c>
      <c r="B481" t="str">
        <f>'Page 1 - General Information'!$G$16</f>
        <v>7421</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25">
      <c r="A482">
        <f>'Page 1 - General Information'!$G$12</f>
        <v>113363103</v>
      </c>
      <c r="B482" t="str">
        <f>'Page 1 - General Information'!$G$16</f>
        <v>7421</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25">
      <c r="A483">
        <f>'Page 1 - General Information'!$G$12</f>
        <v>113363103</v>
      </c>
      <c r="B483" t="str">
        <f>'Page 1 - General Information'!$G$16</f>
        <v>7421</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25">
      <c r="A484">
        <f>'Page 1 - General Information'!$G$12</f>
        <v>113363103</v>
      </c>
      <c r="B484" t="str">
        <f>'Page 1 - General Information'!$G$16</f>
        <v>7421</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25">
      <c r="A485">
        <f>'Page 1 - General Information'!$G$12</f>
        <v>113363103</v>
      </c>
      <c r="B485" t="str">
        <f>'Page 1 - General Information'!$G$16</f>
        <v>7421</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25">
      <c r="A486">
        <f>'Page 1 - General Information'!$G$12</f>
        <v>113363103</v>
      </c>
      <c r="B486" t="str">
        <f>'Page 1 - General Information'!$G$16</f>
        <v>7421</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25">
      <c r="A487">
        <f>'Page 1 - General Information'!$G$12</f>
        <v>113363103</v>
      </c>
      <c r="B487" t="str">
        <f>'Page 1 - General Information'!$G$16</f>
        <v>7421</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25">
      <c r="A488">
        <f>'Page 1 - General Information'!$G$12</f>
        <v>113363103</v>
      </c>
      <c r="B488" t="str">
        <f>'Page 1 - General Information'!$G$16</f>
        <v>7421</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25">
      <c r="A489">
        <f>'Page 1 - General Information'!$G$12</f>
        <v>113363103</v>
      </c>
      <c r="B489" t="str">
        <f>'Page 1 - General Information'!$G$16</f>
        <v>7421</v>
      </c>
      <c r="C489" s="395" t="s">
        <v>19068</v>
      </c>
      <c r="D489"/>
      <c r="E489"/>
      <c r="F489"/>
      <c r="G489"/>
      <c r="H489"/>
      <c r="I489"/>
      <c r="J489"/>
      <c r="K489"/>
      <c r="L489"/>
      <c r="M489"/>
      <c r="N489" t="s">
        <v>4101</v>
      </c>
      <c r="O489" s="396">
        <f>INDEX('Page 2 - Team Information'!$K$14:$AP$184,Y489,X489)</f>
        <v>31</v>
      </c>
      <c r="P489"/>
      <c r="Q489"/>
      <c r="R489"/>
      <c r="S489" t="s">
        <v>4574</v>
      </c>
      <c r="T489"/>
      <c r="U489"/>
      <c r="V489"/>
      <c r="W489"/>
      <c r="X489" s="397">
        <v>2</v>
      </c>
      <c r="Y489" s="397">
        <v>163</v>
      </c>
    </row>
    <row r="490" spans="1:25" x14ac:dyDescent="0.25">
      <c r="A490">
        <f>'Page 1 - General Information'!$G$12</f>
        <v>113363103</v>
      </c>
      <c r="B490" t="str">
        <f>'Page 1 - General Information'!$G$16</f>
        <v>7421</v>
      </c>
      <c r="C490" s="395" t="s">
        <v>19068</v>
      </c>
      <c r="D490"/>
      <c r="E490"/>
      <c r="F490"/>
      <c r="G490"/>
      <c r="H490"/>
      <c r="I490"/>
      <c r="J490"/>
      <c r="K490"/>
      <c r="L490"/>
      <c r="M490"/>
      <c r="N490" t="s">
        <v>4101</v>
      </c>
      <c r="O490" s="396">
        <f>INDEX('Page 2 - Team Information'!$K$14:$AP$184,Y490,X490)</f>
        <v>31</v>
      </c>
      <c r="P490"/>
      <c r="Q490"/>
      <c r="R490"/>
      <c r="S490" t="s">
        <v>4575</v>
      </c>
      <c r="T490"/>
      <c r="U490"/>
      <c r="V490"/>
      <c r="W490"/>
      <c r="X490" s="397">
        <v>3</v>
      </c>
      <c r="Y490" s="397">
        <v>163</v>
      </c>
    </row>
    <row r="491" spans="1:25" x14ac:dyDescent="0.25">
      <c r="A491">
        <f>'Page 1 - General Information'!$G$12</f>
        <v>113363103</v>
      </c>
      <c r="B491" t="str">
        <f>'Page 1 - General Information'!$G$16</f>
        <v>7421</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25">
      <c r="A492">
        <f>'Page 1 - General Information'!$G$12</f>
        <v>113363103</v>
      </c>
      <c r="B492" t="str">
        <f>'Page 1 - General Information'!$G$16</f>
        <v>7421</v>
      </c>
      <c r="C492" s="395" t="s">
        <v>19068</v>
      </c>
      <c r="D492"/>
      <c r="E492"/>
      <c r="F492"/>
      <c r="G492"/>
      <c r="H492"/>
      <c r="I492"/>
      <c r="J492"/>
      <c r="K492"/>
      <c r="L492"/>
      <c r="M492"/>
      <c r="N492" t="s">
        <v>4101</v>
      </c>
      <c r="O492" s="396">
        <f>INDEX('Page 2 - Team Information'!$K$14:$AP$184,Y492,X492)</f>
        <v>0</v>
      </c>
      <c r="P492"/>
      <c r="Q492"/>
      <c r="R492"/>
      <c r="S492" t="s">
        <v>4577</v>
      </c>
      <c r="T492"/>
      <c r="U492"/>
      <c r="V492"/>
      <c r="W492"/>
      <c r="X492" s="397">
        <v>2</v>
      </c>
      <c r="Y492" s="397">
        <v>164</v>
      </c>
    </row>
    <row r="493" spans="1:25" x14ac:dyDescent="0.25">
      <c r="A493">
        <f>'Page 1 - General Information'!$G$12</f>
        <v>113363103</v>
      </c>
      <c r="B493" t="str">
        <f>'Page 1 - General Information'!$G$16</f>
        <v>7421</v>
      </c>
      <c r="C493" s="395" t="s">
        <v>19068</v>
      </c>
      <c r="D493"/>
      <c r="E493"/>
      <c r="F493"/>
      <c r="G493"/>
      <c r="H493"/>
      <c r="I493"/>
      <c r="J493"/>
      <c r="K493"/>
      <c r="L493"/>
      <c r="M493"/>
      <c r="N493" t="s">
        <v>4101</v>
      </c>
      <c r="O493" s="396">
        <f>INDEX('Page 2 - Team Information'!$K$14:$AP$184,Y493,X493)</f>
        <v>0</v>
      </c>
      <c r="P493"/>
      <c r="Q493"/>
      <c r="R493"/>
      <c r="S493" t="s">
        <v>4578</v>
      </c>
      <c r="T493"/>
      <c r="U493"/>
      <c r="V493"/>
      <c r="W493"/>
      <c r="X493" s="397">
        <v>3</v>
      </c>
      <c r="Y493" s="397">
        <v>164</v>
      </c>
    </row>
    <row r="494" spans="1:25" x14ac:dyDescent="0.25">
      <c r="A494">
        <f>'Page 1 - General Information'!$G$12</f>
        <v>113363103</v>
      </c>
      <c r="B494" t="str">
        <f>'Page 1 - General Information'!$G$16</f>
        <v>7421</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25">
      <c r="A495">
        <f>'Page 1 - General Information'!$G$12</f>
        <v>113363103</v>
      </c>
      <c r="B495" t="str">
        <f>'Page 1 - General Information'!$G$16</f>
        <v>7421</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25">
      <c r="A496">
        <f>'Page 1 - General Information'!$G$12</f>
        <v>113363103</v>
      </c>
      <c r="B496" t="str">
        <f>'Page 1 - General Information'!$G$16</f>
        <v>7421</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25">
      <c r="A497">
        <f>'Page 1 - General Information'!$G$12</f>
        <v>113363103</v>
      </c>
      <c r="B497" t="str">
        <f>'Page 1 - General Information'!$G$16</f>
        <v>7421</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25">
      <c r="A498">
        <f>'Page 1 - General Information'!$G$12</f>
        <v>113363103</v>
      </c>
      <c r="B498" t="str">
        <f>'Page 1 - General Information'!$G$16</f>
        <v>7421</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25">
      <c r="A499">
        <f>'Page 1 - General Information'!$G$12</f>
        <v>113363103</v>
      </c>
      <c r="B499" t="str">
        <f>'Page 1 - General Information'!$G$16</f>
        <v>7421</v>
      </c>
      <c r="C499" s="395" t="s">
        <v>19068</v>
      </c>
      <c r="D499"/>
      <c r="E499"/>
      <c r="F499"/>
      <c r="G499"/>
      <c r="H499"/>
      <c r="I499"/>
      <c r="J499"/>
      <c r="K499"/>
      <c r="L499"/>
      <c r="M499"/>
      <c r="N499" t="s">
        <v>4582</v>
      </c>
      <c r="O499" s="399"/>
      <c r="P499"/>
      <c r="Q499"/>
      <c r="R499" s="399" t="s">
        <v>10264</v>
      </c>
      <c r="S499" t="s">
        <v>4585</v>
      </c>
      <c r="T499"/>
      <c r="U499"/>
      <c r="V499" s="396">
        <f>INDEX('Page 2 - Team Information'!$K$14:$AP$184,Y499,X499)</f>
        <v>0</v>
      </c>
      <c r="W499"/>
      <c r="X499" s="397">
        <v>7</v>
      </c>
      <c r="Y499" s="397">
        <v>1</v>
      </c>
    </row>
    <row r="500" spans="1:25" x14ac:dyDescent="0.25">
      <c r="A500">
        <f>'Page 1 - General Information'!$G$12</f>
        <v>113363103</v>
      </c>
      <c r="B500" t="str">
        <f>'Page 1 - General Information'!$G$16</f>
        <v>7421</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
      </c>
      <c r="U500"/>
      <c r="V500"/>
      <c r="W500"/>
      <c r="X500" s="397">
        <v>9</v>
      </c>
      <c r="Y500" s="397">
        <v>1</v>
      </c>
    </row>
    <row r="501" spans="1:25" x14ac:dyDescent="0.25">
      <c r="A501">
        <f>'Page 1 - General Information'!$G$12</f>
        <v>113363103</v>
      </c>
      <c r="B501" t="str">
        <f>'Page 1 - General Information'!$G$16</f>
        <v>7421</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25">
      <c r="A502">
        <f>'Page 1 - General Information'!$G$12</f>
        <v>113363103</v>
      </c>
      <c r="B502" t="str">
        <f>'Page 1 - General Information'!$G$16</f>
        <v>7421</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25">
      <c r="A503">
        <f>'Page 1 - General Information'!$G$12</f>
        <v>113363103</v>
      </c>
      <c r="B503" t="str">
        <f>'Page 1 - General Information'!$G$16</f>
        <v>7421</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25">
      <c r="A504">
        <f>'Page 1 - General Information'!$G$12</f>
        <v>113363103</v>
      </c>
      <c r="B504" t="str">
        <f>'Page 1 - General Information'!$G$16</f>
        <v>7421</v>
      </c>
      <c r="C504" s="395" t="s">
        <v>19068</v>
      </c>
      <c r="D504"/>
      <c r="E504"/>
      <c r="F504"/>
      <c r="G504"/>
      <c r="H504"/>
      <c r="I504"/>
      <c r="J504"/>
      <c r="K504"/>
      <c r="L504"/>
      <c r="M504"/>
      <c r="N504" t="s">
        <v>4101</v>
      </c>
      <c r="O504" s="396">
        <f>INDEX('Page 2 - Team Information'!$K$14:$AP$184,Y504,X504)</f>
        <v>0</v>
      </c>
      <c r="P504"/>
      <c r="Q504"/>
      <c r="R504"/>
      <c r="S504" t="s">
        <v>4590</v>
      </c>
      <c r="T504"/>
      <c r="U504"/>
      <c r="V504"/>
      <c r="W504"/>
      <c r="X504" s="397">
        <v>14</v>
      </c>
      <c r="Y504" s="397">
        <v>1</v>
      </c>
    </row>
    <row r="505" spans="1:25" x14ac:dyDescent="0.25">
      <c r="A505">
        <f>'Page 1 - General Information'!$G$12</f>
        <v>113363103</v>
      </c>
      <c r="B505" t="str">
        <f>'Page 1 - General Information'!$G$16</f>
        <v>7421</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25">
      <c r="A506">
        <f>'Page 1 - General Information'!$G$12</f>
        <v>113363103</v>
      </c>
      <c r="B506" t="str">
        <f>'Page 1 - General Information'!$G$16</f>
        <v>7421</v>
      </c>
      <c r="C506" s="395" t="s">
        <v>19068</v>
      </c>
      <c r="D506"/>
      <c r="E506"/>
      <c r="F506"/>
      <c r="G506"/>
      <c r="H506"/>
      <c r="I506"/>
      <c r="J506"/>
      <c r="K506"/>
      <c r="L506"/>
      <c r="M506"/>
      <c r="N506" t="s">
        <v>4101</v>
      </c>
      <c r="O506" s="396">
        <f>INDEX('Page 2 - Team Information'!$K$14:$AP$184,Y506,X506)</f>
        <v>0</v>
      </c>
      <c r="P506"/>
      <c r="Q506"/>
      <c r="R506"/>
      <c r="S506" t="s">
        <v>4592</v>
      </c>
      <c r="T506"/>
      <c r="U506"/>
      <c r="V506"/>
      <c r="W506"/>
      <c r="X506" s="397">
        <v>16</v>
      </c>
      <c r="Y506" s="397">
        <v>1</v>
      </c>
    </row>
    <row r="507" spans="1:25" x14ac:dyDescent="0.25">
      <c r="A507">
        <f>'Page 1 - General Information'!$G$12</f>
        <v>113363103</v>
      </c>
      <c r="B507" t="str">
        <f>'Page 1 - General Information'!$G$16</f>
        <v>7421</v>
      </c>
      <c r="C507" s="395" t="s">
        <v>19068</v>
      </c>
      <c r="D507"/>
      <c r="E507"/>
      <c r="F507"/>
      <c r="G507"/>
      <c r="H507"/>
      <c r="I507"/>
      <c r="J507"/>
      <c r="K507"/>
      <c r="L507"/>
      <c r="M507"/>
      <c r="N507" t="s">
        <v>4101</v>
      </c>
      <c r="O507" s="396">
        <f>INDEX('Page 2 - Team Information'!$K$14:$AP$184,Y507,X507)</f>
        <v>0</v>
      </c>
      <c r="P507"/>
      <c r="Q507"/>
      <c r="R507"/>
      <c r="S507" t="s">
        <v>4593</v>
      </c>
      <c r="T507"/>
      <c r="U507"/>
      <c r="V507"/>
      <c r="W507"/>
      <c r="X507" s="397">
        <v>17</v>
      </c>
      <c r="Y507" s="397">
        <v>1</v>
      </c>
    </row>
    <row r="508" spans="1:25" x14ac:dyDescent="0.25">
      <c r="A508">
        <f>'Page 1 - General Information'!$G$12</f>
        <v>113363103</v>
      </c>
      <c r="B508" t="str">
        <f>'Page 1 - General Information'!$G$16</f>
        <v>7421</v>
      </c>
      <c r="C508" s="395" t="s">
        <v>19068</v>
      </c>
      <c r="D508"/>
      <c r="E508"/>
      <c r="F508"/>
      <c r="G508"/>
      <c r="H508"/>
      <c r="I508"/>
      <c r="J508"/>
      <c r="K508"/>
      <c r="L508"/>
      <c r="M508"/>
      <c r="N508" t="s">
        <v>4101</v>
      </c>
      <c r="O508" s="396">
        <f>INDEX('Page 2 - Team Information'!$K$14:$AP$184,Y508,X508)</f>
        <v>0</v>
      </c>
      <c r="P508"/>
      <c r="Q508"/>
      <c r="R508"/>
      <c r="S508" t="s">
        <v>4594</v>
      </c>
      <c r="T508"/>
      <c r="U508"/>
      <c r="V508"/>
      <c r="W508"/>
      <c r="X508" s="397">
        <v>19</v>
      </c>
      <c r="Y508" s="397">
        <v>1</v>
      </c>
    </row>
    <row r="509" spans="1:25" x14ac:dyDescent="0.25">
      <c r="A509">
        <f>'Page 1 - General Information'!$G$12</f>
        <v>113363103</v>
      </c>
      <c r="B509" t="str">
        <f>'Page 1 - General Information'!$G$16</f>
        <v>7421</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25">
      <c r="A510">
        <f>'Page 1 - General Information'!$G$12</f>
        <v>113363103</v>
      </c>
      <c r="B510" t="str">
        <f>'Page 1 - General Information'!$G$16</f>
        <v>7421</v>
      </c>
      <c r="C510" s="395" t="s">
        <v>19068</v>
      </c>
      <c r="D510"/>
      <c r="E510"/>
      <c r="F510"/>
      <c r="G510"/>
      <c r="H510"/>
      <c r="I510"/>
      <c r="J510"/>
      <c r="K510"/>
      <c r="L510"/>
      <c r="M510"/>
      <c r="N510" t="s">
        <v>4101</v>
      </c>
      <c r="O510" s="396">
        <f>INDEX('Page 2 - Team Information'!$K$14:$AP$184,Y510,X510)</f>
        <v>0</v>
      </c>
      <c r="P510"/>
      <c r="Q510"/>
      <c r="R510"/>
      <c r="S510" t="s">
        <v>4596</v>
      </c>
      <c r="T510"/>
      <c r="U510"/>
      <c r="V510"/>
      <c r="W510"/>
      <c r="X510" s="397">
        <v>21</v>
      </c>
      <c r="Y510" s="397">
        <v>1</v>
      </c>
    </row>
    <row r="511" spans="1:25" x14ac:dyDescent="0.25">
      <c r="A511">
        <f>'Page 1 - General Information'!$G$12</f>
        <v>113363103</v>
      </c>
      <c r="B511" t="str">
        <f>'Page 1 - General Information'!$G$16</f>
        <v>7421</v>
      </c>
      <c r="C511" s="395" t="s">
        <v>19068</v>
      </c>
      <c r="D511"/>
      <c r="E511"/>
      <c r="F511"/>
      <c r="G511"/>
      <c r="H511"/>
      <c r="I511"/>
      <c r="J511"/>
      <c r="K511"/>
      <c r="L511"/>
      <c r="M511"/>
      <c r="N511" t="s">
        <v>4101</v>
      </c>
      <c r="O511" s="396">
        <f>INDEX('Page 2 - Team Information'!$K$14:$AP$184,Y511,X511)</f>
        <v>0</v>
      </c>
      <c r="P511"/>
      <c r="Q511"/>
      <c r="R511"/>
      <c r="S511" t="s">
        <v>4597</v>
      </c>
      <c r="T511"/>
      <c r="U511"/>
      <c r="V511"/>
      <c r="W511"/>
      <c r="X511" s="397">
        <v>22</v>
      </c>
      <c r="Y511" s="397">
        <v>1</v>
      </c>
    </row>
    <row r="512" spans="1:25" x14ac:dyDescent="0.25">
      <c r="A512">
        <f>'Page 1 - General Information'!$G$12</f>
        <v>113363103</v>
      </c>
      <c r="B512" t="str">
        <f>'Page 1 - General Information'!$G$16</f>
        <v>7421</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25">
      <c r="A513">
        <f>'Page 1 - General Information'!$G$12</f>
        <v>113363103</v>
      </c>
      <c r="B513" t="str">
        <f>'Page 1 - General Information'!$G$16</f>
        <v>7421</v>
      </c>
      <c r="C513" s="395" t="s">
        <v>19068</v>
      </c>
      <c r="D513"/>
      <c r="E513"/>
      <c r="F513"/>
      <c r="G513"/>
      <c r="H513"/>
      <c r="I513"/>
      <c r="J513"/>
      <c r="K513"/>
      <c r="L513"/>
      <c r="M513"/>
      <c r="N513" t="s">
        <v>4582</v>
      </c>
      <c r="O513" s="399"/>
      <c r="P513"/>
      <c r="Q513"/>
      <c r="R513" s="399" t="s">
        <v>10264</v>
      </c>
      <c r="S513" t="s">
        <v>4599</v>
      </c>
      <c r="T513"/>
      <c r="U513"/>
      <c r="V513" s="396">
        <f>INDEX('Page 2 - Team Information'!$K$14:$AP$184,Y513,X513)</f>
        <v>0</v>
      </c>
      <c r="W513"/>
      <c r="X513" s="397">
        <v>6</v>
      </c>
      <c r="Y513" s="397">
        <v>2</v>
      </c>
    </row>
    <row r="514" spans="1:25" x14ac:dyDescent="0.25">
      <c r="A514">
        <f>'Page 1 - General Information'!$G$12</f>
        <v>113363103</v>
      </c>
      <c r="B514" t="str">
        <f>'Page 1 - General Information'!$G$16</f>
        <v>7421</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25">
      <c r="A515">
        <f>'Page 1 - General Information'!$G$12</f>
        <v>113363103</v>
      </c>
      <c r="B515" t="str">
        <f>'Page 1 - General Information'!$G$16</f>
        <v>7421</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
      </c>
      <c r="U515"/>
      <c r="V515"/>
      <c r="W515"/>
      <c r="X515" s="397">
        <v>9</v>
      </c>
      <c r="Y515" s="397">
        <v>2</v>
      </c>
    </row>
    <row r="516" spans="1:25" x14ac:dyDescent="0.25">
      <c r="A516">
        <f>'Page 1 - General Information'!$G$12</f>
        <v>113363103</v>
      </c>
      <c r="B516" t="str">
        <f>'Page 1 - General Information'!$G$16</f>
        <v>7421</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25">
      <c r="A517">
        <f>'Page 1 - General Information'!$G$12</f>
        <v>113363103</v>
      </c>
      <c r="B517" t="str">
        <f>'Page 1 - General Information'!$G$16</f>
        <v>7421</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25">
      <c r="A518">
        <f>'Page 1 - General Information'!$G$12</f>
        <v>113363103</v>
      </c>
      <c r="B518" t="str">
        <f>'Page 1 - General Information'!$G$16</f>
        <v>7421</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25">
      <c r="A519">
        <f>'Page 1 - General Information'!$G$12</f>
        <v>113363103</v>
      </c>
      <c r="B519" t="str">
        <f>'Page 1 - General Information'!$G$16</f>
        <v>7421</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25">
      <c r="A520">
        <f>'Page 1 - General Information'!$G$12</f>
        <v>113363103</v>
      </c>
      <c r="B520" t="str">
        <f>'Page 1 - General Information'!$G$16</f>
        <v>7421</v>
      </c>
      <c r="C520" s="395" t="s">
        <v>19068</v>
      </c>
      <c r="D520"/>
      <c r="E520"/>
      <c r="F520"/>
      <c r="G520"/>
      <c r="H520"/>
      <c r="I520"/>
      <c r="J520"/>
      <c r="K520"/>
      <c r="L520"/>
      <c r="M520"/>
      <c r="N520" t="s">
        <v>4101</v>
      </c>
      <c r="O520" s="396">
        <f>INDEX('Page 2 - Team Information'!$K$14:$AP$184,Y520,X520)</f>
        <v>0</v>
      </c>
      <c r="P520"/>
      <c r="Q520"/>
      <c r="R520"/>
      <c r="S520" t="s">
        <v>4606</v>
      </c>
      <c r="T520"/>
      <c r="U520"/>
      <c r="V520"/>
      <c r="W520"/>
      <c r="X520" s="397">
        <v>15</v>
      </c>
      <c r="Y520" s="397">
        <v>2</v>
      </c>
    </row>
    <row r="521" spans="1:25" x14ac:dyDescent="0.25">
      <c r="A521">
        <f>'Page 1 - General Information'!$G$12</f>
        <v>113363103</v>
      </c>
      <c r="B521" t="str">
        <f>'Page 1 - General Information'!$G$16</f>
        <v>7421</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25">
      <c r="A522">
        <f>'Page 1 - General Information'!$G$12</f>
        <v>113363103</v>
      </c>
      <c r="B522" t="str">
        <f>'Page 1 - General Information'!$G$16</f>
        <v>7421</v>
      </c>
      <c r="C522" s="395" t="s">
        <v>19068</v>
      </c>
      <c r="D522"/>
      <c r="E522"/>
      <c r="F522"/>
      <c r="G522"/>
      <c r="H522"/>
      <c r="I522"/>
      <c r="J522"/>
      <c r="K522"/>
      <c r="L522"/>
      <c r="M522"/>
      <c r="N522" t="s">
        <v>4101</v>
      </c>
      <c r="O522" s="396">
        <f>INDEX('Page 2 - Team Information'!$K$14:$AP$184,Y522,X522)</f>
        <v>0</v>
      </c>
      <c r="P522"/>
      <c r="Q522"/>
      <c r="R522"/>
      <c r="S522" t="s">
        <v>4608</v>
      </c>
      <c r="T522"/>
      <c r="U522"/>
      <c r="V522"/>
      <c r="W522"/>
      <c r="X522" s="397">
        <v>17</v>
      </c>
      <c r="Y522" s="397">
        <v>2</v>
      </c>
    </row>
    <row r="523" spans="1:25" x14ac:dyDescent="0.25">
      <c r="A523">
        <f>'Page 1 - General Information'!$G$12</f>
        <v>113363103</v>
      </c>
      <c r="B523" t="str">
        <f>'Page 1 - General Information'!$G$16</f>
        <v>7421</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25">
      <c r="A524">
        <f>'Page 1 - General Information'!$G$12</f>
        <v>113363103</v>
      </c>
      <c r="B524" t="str">
        <f>'Page 1 - General Information'!$G$16</f>
        <v>7421</v>
      </c>
      <c r="C524" s="395" t="s">
        <v>19068</v>
      </c>
      <c r="D524"/>
      <c r="E524"/>
      <c r="F524"/>
      <c r="G524"/>
      <c r="H524"/>
      <c r="I524"/>
      <c r="J524"/>
      <c r="K524"/>
      <c r="L524"/>
      <c r="M524"/>
      <c r="N524" t="s">
        <v>4101</v>
      </c>
      <c r="O524" s="396">
        <f>INDEX('Page 2 - Team Information'!$K$14:$AP$184,Y524,X524)</f>
        <v>0</v>
      </c>
      <c r="P524"/>
      <c r="Q524"/>
      <c r="R524"/>
      <c r="S524" t="s">
        <v>4610</v>
      </c>
      <c r="T524"/>
      <c r="U524"/>
      <c r="V524"/>
      <c r="W524"/>
      <c r="X524" s="397">
        <v>20</v>
      </c>
      <c r="Y524" s="397">
        <v>2</v>
      </c>
    </row>
    <row r="525" spans="1:25" x14ac:dyDescent="0.25">
      <c r="A525">
        <f>'Page 1 - General Information'!$G$12</f>
        <v>113363103</v>
      </c>
      <c r="B525" t="str">
        <f>'Page 1 - General Information'!$G$16</f>
        <v>7421</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25">
      <c r="A526">
        <f>'Page 1 - General Information'!$G$12</f>
        <v>113363103</v>
      </c>
      <c r="B526" t="str">
        <f>'Page 1 - General Information'!$G$16</f>
        <v>7421</v>
      </c>
      <c r="C526" s="395" t="s">
        <v>19068</v>
      </c>
      <c r="D526"/>
      <c r="E526"/>
      <c r="F526"/>
      <c r="G526"/>
      <c r="H526"/>
      <c r="I526"/>
      <c r="J526"/>
      <c r="K526"/>
      <c r="L526"/>
      <c r="M526"/>
      <c r="N526" t="s">
        <v>4101</v>
      </c>
      <c r="O526" s="396">
        <f>INDEX('Page 2 - Team Information'!$K$14:$AP$184,Y526,X526)</f>
        <v>0</v>
      </c>
      <c r="P526"/>
      <c r="Q526"/>
      <c r="R526"/>
      <c r="S526" t="s">
        <v>4612</v>
      </c>
      <c r="T526"/>
      <c r="U526"/>
      <c r="V526"/>
      <c r="W526"/>
      <c r="X526" s="397">
        <v>22</v>
      </c>
      <c r="Y526" s="397">
        <v>2</v>
      </c>
    </row>
    <row r="527" spans="1:25" x14ac:dyDescent="0.25">
      <c r="A527">
        <f>'Page 1 - General Information'!$G$12</f>
        <v>113363103</v>
      </c>
      <c r="B527" t="str">
        <f>'Page 1 - General Information'!$G$16</f>
        <v>7421</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25">
      <c r="A528">
        <f>'Page 1 - General Information'!$G$12</f>
        <v>113363103</v>
      </c>
      <c r="B528" t="str">
        <f>'Page 1 - General Information'!$G$16</f>
        <v>7421</v>
      </c>
      <c r="C528" s="395" t="s">
        <v>19068</v>
      </c>
      <c r="D528"/>
      <c r="E528"/>
      <c r="F528"/>
      <c r="G528"/>
      <c r="H528"/>
      <c r="I528"/>
      <c r="J528"/>
      <c r="K528"/>
      <c r="L528"/>
      <c r="M528"/>
      <c r="N528" t="s">
        <v>4582</v>
      </c>
      <c r="O528" s="399"/>
      <c r="P528"/>
      <c r="Q528"/>
      <c r="R528" s="399" t="s">
        <v>10264</v>
      </c>
      <c r="S528" t="s">
        <v>4614</v>
      </c>
      <c r="T528"/>
      <c r="U528"/>
      <c r="V528" s="396">
        <f>INDEX('Page 2 - Team Information'!$K$14:$AP$184,Y528,X528)</f>
        <v>0</v>
      </c>
      <c r="W528"/>
      <c r="X528" s="397">
        <v>6</v>
      </c>
      <c r="Y528" s="397">
        <v>3</v>
      </c>
    </row>
    <row r="529" spans="1:25" x14ac:dyDescent="0.25">
      <c r="A529">
        <f>'Page 1 - General Information'!$G$12</f>
        <v>113363103</v>
      </c>
      <c r="B529" t="str">
        <f>'Page 1 - General Information'!$G$16</f>
        <v>7421</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25">
      <c r="A530">
        <f>'Page 1 - General Information'!$G$12</f>
        <v>113363103</v>
      </c>
      <c r="B530" t="str">
        <f>'Page 1 - General Information'!$G$16</f>
        <v>7421</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
      </c>
      <c r="U530"/>
      <c r="V530"/>
      <c r="W530"/>
      <c r="X530" s="397">
        <v>9</v>
      </c>
      <c r="Y530" s="397">
        <v>3</v>
      </c>
    </row>
    <row r="531" spans="1:25" x14ac:dyDescent="0.25">
      <c r="A531">
        <f>'Page 1 - General Information'!$G$12</f>
        <v>113363103</v>
      </c>
      <c r="B531" t="str">
        <f>'Page 1 - General Information'!$G$16</f>
        <v>7421</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25">
      <c r="A532">
        <f>'Page 1 - General Information'!$G$12</f>
        <v>113363103</v>
      </c>
      <c r="B532" t="str">
        <f>'Page 1 - General Information'!$G$16</f>
        <v>7421</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25">
      <c r="A533">
        <f>'Page 1 - General Information'!$G$12</f>
        <v>113363103</v>
      </c>
      <c r="B533" t="str">
        <f>'Page 1 - General Information'!$G$16</f>
        <v>7421</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25">
      <c r="A534">
        <f>'Page 1 - General Information'!$G$12</f>
        <v>113363103</v>
      </c>
      <c r="B534" t="str">
        <f>'Page 1 - General Information'!$G$16</f>
        <v>7421</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25">
      <c r="A535">
        <f>'Page 1 - General Information'!$G$12</f>
        <v>113363103</v>
      </c>
      <c r="B535" t="str">
        <f>'Page 1 - General Information'!$G$16</f>
        <v>7421</v>
      </c>
      <c r="C535" s="395" t="s">
        <v>19068</v>
      </c>
      <c r="D535"/>
      <c r="E535"/>
      <c r="F535"/>
      <c r="G535"/>
      <c r="H535"/>
      <c r="I535"/>
      <c r="J535"/>
      <c r="K535"/>
      <c r="L535"/>
      <c r="M535"/>
      <c r="N535" t="s">
        <v>4101</v>
      </c>
      <c r="O535" s="396">
        <f>INDEX('Page 2 - Team Information'!$K$14:$AP$184,Y535,X535)</f>
        <v>0</v>
      </c>
      <c r="P535"/>
      <c r="Q535"/>
      <c r="R535"/>
      <c r="S535" t="s">
        <v>4621</v>
      </c>
      <c r="T535"/>
      <c r="U535"/>
      <c r="V535"/>
      <c r="W535"/>
      <c r="X535" s="397">
        <v>15</v>
      </c>
      <c r="Y535" s="397">
        <v>3</v>
      </c>
    </row>
    <row r="536" spans="1:25" x14ac:dyDescent="0.25">
      <c r="A536">
        <f>'Page 1 - General Information'!$G$12</f>
        <v>113363103</v>
      </c>
      <c r="B536" t="str">
        <f>'Page 1 - General Information'!$G$16</f>
        <v>7421</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25">
      <c r="A537">
        <f>'Page 1 - General Information'!$G$12</f>
        <v>113363103</v>
      </c>
      <c r="B537" t="str">
        <f>'Page 1 - General Information'!$G$16</f>
        <v>7421</v>
      </c>
      <c r="C537" s="395" t="s">
        <v>19068</v>
      </c>
      <c r="D537"/>
      <c r="E537"/>
      <c r="F537"/>
      <c r="G537"/>
      <c r="H537"/>
      <c r="I537"/>
      <c r="J537"/>
      <c r="K537"/>
      <c r="L537"/>
      <c r="M537"/>
      <c r="N537" t="s">
        <v>4101</v>
      </c>
      <c r="O537" s="396">
        <f>INDEX('Page 2 - Team Information'!$K$14:$AP$184,Y537,X537)</f>
        <v>0</v>
      </c>
      <c r="P537"/>
      <c r="Q537"/>
      <c r="R537"/>
      <c r="S537" t="s">
        <v>4623</v>
      </c>
      <c r="T537"/>
      <c r="U537"/>
      <c r="V537"/>
      <c r="W537"/>
      <c r="X537" s="397">
        <v>17</v>
      </c>
      <c r="Y537" s="397">
        <v>3</v>
      </c>
    </row>
    <row r="538" spans="1:25" x14ac:dyDescent="0.25">
      <c r="A538">
        <f>'Page 1 - General Information'!$G$12</f>
        <v>113363103</v>
      </c>
      <c r="B538" t="str">
        <f>'Page 1 - General Information'!$G$16</f>
        <v>7421</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25">
      <c r="A539">
        <f>'Page 1 - General Information'!$G$12</f>
        <v>113363103</v>
      </c>
      <c r="B539" t="str">
        <f>'Page 1 - General Information'!$G$16</f>
        <v>7421</v>
      </c>
      <c r="C539" s="395" t="s">
        <v>19068</v>
      </c>
      <c r="D539"/>
      <c r="E539"/>
      <c r="F539"/>
      <c r="G539"/>
      <c r="H539"/>
      <c r="I539"/>
      <c r="J539"/>
      <c r="K539"/>
      <c r="L539"/>
      <c r="M539"/>
      <c r="N539" t="s">
        <v>4101</v>
      </c>
      <c r="O539" s="396">
        <f>INDEX('Page 2 - Team Information'!$K$14:$AP$184,Y539,X539)</f>
        <v>0</v>
      </c>
      <c r="P539"/>
      <c r="Q539"/>
      <c r="R539"/>
      <c r="S539" t="s">
        <v>4625</v>
      </c>
      <c r="T539"/>
      <c r="U539"/>
      <c r="V539"/>
      <c r="W539"/>
      <c r="X539" s="397">
        <v>20</v>
      </c>
      <c r="Y539" s="397">
        <v>3</v>
      </c>
    </row>
    <row r="540" spans="1:25" x14ac:dyDescent="0.25">
      <c r="A540">
        <f>'Page 1 - General Information'!$G$12</f>
        <v>113363103</v>
      </c>
      <c r="B540" t="str">
        <f>'Page 1 - General Information'!$G$16</f>
        <v>7421</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25">
      <c r="A541">
        <f>'Page 1 - General Information'!$G$12</f>
        <v>113363103</v>
      </c>
      <c r="B541" t="str">
        <f>'Page 1 - General Information'!$G$16</f>
        <v>7421</v>
      </c>
      <c r="C541" s="395" t="s">
        <v>19068</v>
      </c>
      <c r="D541"/>
      <c r="E541"/>
      <c r="F541"/>
      <c r="G541"/>
      <c r="H541"/>
      <c r="I541"/>
      <c r="J541"/>
      <c r="K541"/>
      <c r="L541"/>
      <c r="M541"/>
      <c r="N541" t="s">
        <v>4101</v>
      </c>
      <c r="O541" s="396">
        <f>INDEX('Page 2 - Team Information'!$K$14:$AP$184,Y541,X541)</f>
        <v>0</v>
      </c>
      <c r="P541"/>
      <c r="Q541"/>
      <c r="R541"/>
      <c r="S541" t="s">
        <v>4627</v>
      </c>
      <c r="T541"/>
      <c r="U541"/>
      <c r="V541"/>
      <c r="W541"/>
      <c r="X541" s="397">
        <v>22</v>
      </c>
      <c r="Y541" s="397">
        <v>3</v>
      </c>
    </row>
    <row r="542" spans="1:25" x14ac:dyDescent="0.25">
      <c r="A542">
        <f>'Page 1 - General Information'!$G$12</f>
        <v>113363103</v>
      </c>
      <c r="B542" t="str">
        <f>'Page 1 - General Information'!$G$16</f>
        <v>7421</v>
      </c>
      <c r="C542" s="395" t="s">
        <v>19068</v>
      </c>
      <c r="D542"/>
      <c r="E542"/>
      <c r="F542"/>
      <c r="G542"/>
      <c r="H542"/>
      <c r="I542"/>
      <c r="J542"/>
      <c r="K542"/>
      <c r="L542"/>
      <c r="M542"/>
      <c r="N542" t="s">
        <v>4582</v>
      </c>
      <c r="O542" s="399"/>
      <c r="P542"/>
      <c r="Q542"/>
      <c r="R542" s="399" t="s">
        <v>10264</v>
      </c>
      <c r="S542" t="s">
        <v>4628</v>
      </c>
      <c r="T542"/>
      <c r="U542"/>
      <c r="V542" s="396">
        <f>INDEX('Page 2 - Team Information'!$K$14:$AP$184,Y542,X542)</f>
        <v>0</v>
      </c>
      <c r="W542"/>
      <c r="X542" s="397">
        <v>5</v>
      </c>
      <c r="Y542" s="397">
        <v>4</v>
      </c>
    </row>
    <row r="543" spans="1:25" x14ac:dyDescent="0.25">
      <c r="A543">
        <f>'Page 1 - General Information'!$G$12</f>
        <v>113363103</v>
      </c>
      <c r="B543" t="str">
        <f>'Page 1 - General Information'!$G$16</f>
        <v>7421</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25">
      <c r="A544">
        <f>'Page 1 - General Information'!$G$12</f>
        <v>113363103</v>
      </c>
      <c r="B544" t="str">
        <f>'Page 1 - General Information'!$G$16</f>
        <v>7421</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25">
      <c r="A545">
        <f>'Page 1 - General Information'!$G$12</f>
        <v>113363103</v>
      </c>
      <c r="B545" t="str">
        <f>'Page 1 - General Information'!$G$16</f>
        <v>7421</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
      </c>
      <c r="U545"/>
      <c r="V545"/>
      <c r="W545"/>
      <c r="X545" s="397">
        <v>9</v>
      </c>
      <c r="Y545" s="397">
        <v>4</v>
      </c>
    </row>
    <row r="546" spans="1:25" x14ac:dyDescent="0.25">
      <c r="A546">
        <f>'Page 1 - General Information'!$G$12</f>
        <v>113363103</v>
      </c>
      <c r="B546" t="str">
        <f>'Page 1 - General Information'!$G$16</f>
        <v>7421</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25">
      <c r="A547">
        <f>'Page 1 - General Information'!$G$12</f>
        <v>113363103</v>
      </c>
      <c r="B547" t="str">
        <f>'Page 1 - General Information'!$G$16</f>
        <v>7421</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25">
      <c r="A548">
        <f>'Page 1 - General Information'!$G$12</f>
        <v>113363103</v>
      </c>
      <c r="B548" t="str">
        <f>'Page 1 - General Information'!$G$16</f>
        <v>7421</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25">
      <c r="A549">
        <f>'Page 1 - General Information'!$G$12</f>
        <v>113363103</v>
      </c>
      <c r="B549" t="str">
        <f>'Page 1 - General Information'!$G$16</f>
        <v>7421</v>
      </c>
      <c r="C549" s="395" t="s">
        <v>19068</v>
      </c>
      <c r="D549"/>
      <c r="E549"/>
      <c r="F549"/>
      <c r="G549"/>
      <c r="H549"/>
      <c r="I549"/>
      <c r="J549"/>
      <c r="K549"/>
      <c r="L549"/>
      <c r="M549"/>
      <c r="N549" t="s">
        <v>4101</v>
      </c>
      <c r="O549" s="396">
        <f>INDEX('Page 2 - Team Information'!$K$14:$AP$184,Y549,X549)</f>
        <v>0</v>
      </c>
      <c r="P549"/>
      <c r="Q549"/>
      <c r="R549"/>
      <c r="S549" t="s">
        <v>4635</v>
      </c>
      <c r="T549"/>
      <c r="U549"/>
      <c r="V549"/>
      <c r="W549"/>
      <c r="X549" s="397">
        <v>14</v>
      </c>
      <c r="Y549" s="397">
        <v>4</v>
      </c>
    </row>
    <row r="550" spans="1:25" x14ac:dyDescent="0.25">
      <c r="A550">
        <f>'Page 1 - General Information'!$G$12</f>
        <v>113363103</v>
      </c>
      <c r="B550" t="str">
        <f>'Page 1 - General Information'!$G$16</f>
        <v>7421</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25">
      <c r="A551">
        <f>'Page 1 - General Information'!$G$12</f>
        <v>113363103</v>
      </c>
      <c r="B551" t="str">
        <f>'Page 1 - General Information'!$G$16</f>
        <v>7421</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25">
      <c r="A552">
        <f>'Page 1 - General Information'!$G$12</f>
        <v>113363103</v>
      </c>
      <c r="B552" t="str">
        <f>'Page 1 - General Information'!$G$16</f>
        <v>7421</v>
      </c>
      <c r="C552" s="395" t="s">
        <v>19068</v>
      </c>
      <c r="D552"/>
      <c r="E552"/>
      <c r="F552"/>
      <c r="G552"/>
      <c r="H552"/>
      <c r="I552"/>
      <c r="J552"/>
      <c r="K552"/>
      <c r="L552"/>
      <c r="M552"/>
      <c r="N552" t="s">
        <v>4101</v>
      </c>
      <c r="O552" s="396">
        <f>INDEX('Page 2 - Team Information'!$K$14:$AP$184,Y552,X552)</f>
        <v>0</v>
      </c>
      <c r="P552"/>
      <c r="Q552"/>
      <c r="R552"/>
      <c r="S552" t="s">
        <v>4638</v>
      </c>
      <c r="T552"/>
      <c r="U552"/>
      <c r="V552"/>
      <c r="W552"/>
      <c r="X552" s="397">
        <v>17</v>
      </c>
      <c r="Y552" s="397">
        <v>4</v>
      </c>
    </row>
    <row r="553" spans="1:25" x14ac:dyDescent="0.25">
      <c r="A553">
        <f>'Page 1 - General Information'!$G$12</f>
        <v>113363103</v>
      </c>
      <c r="B553" t="str">
        <f>'Page 1 - General Information'!$G$16</f>
        <v>7421</v>
      </c>
      <c r="C553" s="395" t="s">
        <v>19068</v>
      </c>
      <c r="D553"/>
      <c r="E553"/>
      <c r="F553"/>
      <c r="G553"/>
      <c r="H553"/>
      <c r="I553"/>
      <c r="J553"/>
      <c r="K553"/>
      <c r="L553"/>
      <c r="M553"/>
      <c r="N553" t="s">
        <v>4101</v>
      </c>
      <c r="O553" s="396">
        <f>INDEX('Page 2 - Team Information'!$K$14:$AP$184,Y553,X553)</f>
        <v>0</v>
      </c>
      <c r="P553"/>
      <c r="Q553"/>
      <c r="R553"/>
      <c r="S553" t="s">
        <v>4639</v>
      </c>
      <c r="T553"/>
      <c r="U553"/>
      <c r="V553"/>
      <c r="W553"/>
      <c r="X553" s="397">
        <v>19</v>
      </c>
      <c r="Y553" s="397">
        <v>4</v>
      </c>
    </row>
    <row r="554" spans="1:25" x14ac:dyDescent="0.25">
      <c r="A554">
        <f>'Page 1 - General Information'!$G$12</f>
        <v>113363103</v>
      </c>
      <c r="B554" t="str">
        <f>'Page 1 - General Information'!$G$16</f>
        <v>7421</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25">
      <c r="A555">
        <f>'Page 1 - General Information'!$G$12</f>
        <v>113363103</v>
      </c>
      <c r="B555" t="str">
        <f>'Page 1 - General Information'!$G$16</f>
        <v>7421</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25">
      <c r="A556">
        <f>'Page 1 - General Information'!$G$12</f>
        <v>113363103</v>
      </c>
      <c r="B556" t="str">
        <f>'Page 1 - General Information'!$G$16</f>
        <v>7421</v>
      </c>
      <c r="C556" s="395" t="s">
        <v>19068</v>
      </c>
      <c r="D556"/>
      <c r="E556"/>
      <c r="F556"/>
      <c r="G556"/>
      <c r="H556"/>
      <c r="I556"/>
      <c r="J556"/>
      <c r="K556"/>
      <c r="L556"/>
      <c r="M556"/>
      <c r="N556" t="s">
        <v>4101</v>
      </c>
      <c r="O556" s="396">
        <f>INDEX('Page 2 - Team Information'!$K$14:$AP$184,Y556,X556)</f>
        <v>0</v>
      </c>
      <c r="P556"/>
      <c r="Q556"/>
      <c r="R556"/>
      <c r="S556" t="s">
        <v>4642</v>
      </c>
      <c r="T556"/>
      <c r="U556"/>
      <c r="V556"/>
      <c r="W556"/>
      <c r="X556" s="397">
        <v>22</v>
      </c>
      <c r="Y556" s="397">
        <v>4</v>
      </c>
    </row>
    <row r="557" spans="1:25" x14ac:dyDescent="0.25">
      <c r="A557">
        <f>'Page 1 - General Information'!$G$12</f>
        <v>113363103</v>
      </c>
      <c r="B557" t="str">
        <f>'Page 1 - General Information'!$G$16</f>
        <v>7421</v>
      </c>
      <c r="C557" s="395" t="s">
        <v>19068</v>
      </c>
      <c r="D557"/>
      <c r="E557"/>
      <c r="F557"/>
      <c r="G557"/>
      <c r="H557"/>
      <c r="I557"/>
      <c r="J557"/>
      <c r="K557"/>
      <c r="L557"/>
      <c r="M557"/>
      <c r="N557" t="s">
        <v>4582</v>
      </c>
      <c r="O557" s="399"/>
      <c r="P557"/>
      <c r="Q557"/>
      <c r="R557" s="399" t="s">
        <v>10264</v>
      </c>
      <c r="S557" t="s">
        <v>4643</v>
      </c>
      <c r="T557"/>
      <c r="U557"/>
      <c r="V557" s="396">
        <f>INDEX('Page 2 - Team Information'!$K$14:$AP$184,Y557,X557)</f>
        <v>0</v>
      </c>
      <c r="W557"/>
      <c r="X557" s="397">
        <v>5</v>
      </c>
      <c r="Y557" s="397">
        <v>5</v>
      </c>
    </row>
    <row r="558" spans="1:25" x14ac:dyDescent="0.25">
      <c r="A558">
        <f>'Page 1 - General Information'!$G$12</f>
        <v>113363103</v>
      </c>
      <c r="B558" t="str">
        <f>'Page 1 - General Information'!$G$16</f>
        <v>7421</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25">
      <c r="A559">
        <f>'Page 1 - General Information'!$G$12</f>
        <v>113363103</v>
      </c>
      <c r="B559" t="str">
        <f>'Page 1 - General Information'!$G$16</f>
        <v>7421</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25">
      <c r="A560">
        <f>'Page 1 - General Information'!$G$12</f>
        <v>113363103</v>
      </c>
      <c r="B560" t="str">
        <f>'Page 1 - General Information'!$G$16</f>
        <v>7421</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
      </c>
      <c r="U560"/>
      <c r="V560"/>
      <c r="W560"/>
      <c r="X560" s="397">
        <v>9</v>
      </c>
      <c r="Y560" s="397">
        <v>5</v>
      </c>
    </row>
    <row r="561" spans="1:25" x14ac:dyDescent="0.25">
      <c r="A561">
        <f>'Page 1 - General Information'!$G$12</f>
        <v>113363103</v>
      </c>
      <c r="B561" t="str">
        <f>'Page 1 - General Information'!$G$16</f>
        <v>7421</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25">
      <c r="A562">
        <f>'Page 1 - General Information'!$G$12</f>
        <v>113363103</v>
      </c>
      <c r="B562" t="str">
        <f>'Page 1 - General Information'!$G$16</f>
        <v>7421</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25">
      <c r="A563">
        <f>'Page 1 - General Information'!$G$12</f>
        <v>113363103</v>
      </c>
      <c r="B563" t="str">
        <f>'Page 1 - General Information'!$G$16</f>
        <v>7421</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25">
      <c r="A564">
        <f>'Page 1 - General Information'!$G$12</f>
        <v>113363103</v>
      </c>
      <c r="B564" t="str">
        <f>'Page 1 - General Information'!$G$16</f>
        <v>7421</v>
      </c>
      <c r="C564" s="395" t="s">
        <v>19068</v>
      </c>
      <c r="D564"/>
      <c r="E564"/>
      <c r="F564"/>
      <c r="G564"/>
      <c r="H564"/>
      <c r="I564"/>
      <c r="J564"/>
      <c r="K564"/>
      <c r="L564"/>
      <c r="M564"/>
      <c r="N564" t="s">
        <v>4101</v>
      </c>
      <c r="O564" s="396">
        <f>INDEX('Page 2 - Team Information'!$K$14:$AP$184,Y564,X564)</f>
        <v>0</v>
      </c>
      <c r="P564"/>
      <c r="Q564"/>
      <c r="R564"/>
      <c r="S564" t="s">
        <v>4650</v>
      </c>
      <c r="T564"/>
      <c r="U564"/>
      <c r="V564"/>
      <c r="W564"/>
      <c r="X564" s="397">
        <v>14</v>
      </c>
      <c r="Y564" s="397">
        <v>5</v>
      </c>
    </row>
    <row r="565" spans="1:25" x14ac:dyDescent="0.25">
      <c r="A565">
        <f>'Page 1 - General Information'!$G$12</f>
        <v>113363103</v>
      </c>
      <c r="B565" t="str">
        <f>'Page 1 - General Information'!$G$16</f>
        <v>7421</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25">
      <c r="A566">
        <f>'Page 1 - General Information'!$G$12</f>
        <v>113363103</v>
      </c>
      <c r="B566" t="str">
        <f>'Page 1 - General Information'!$G$16</f>
        <v>7421</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25">
      <c r="A567">
        <f>'Page 1 - General Information'!$G$12</f>
        <v>113363103</v>
      </c>
      <c r="B567" t="str">
        <f>'Page 1 - General Information'!$G$16</f>
        <v>7421</v>
      </c>
      <c r="C567" s="395" t="s">
        <v>19068</v>
      </c>
      <c r="D567"/>
      <c r="E567"/>
      <c r="F567"/>
      <c r="G567"/>
      <c r="H567"/>
      <c r="I567"/>
      <c r="J567"/>
      <c r="K567"/>
      <c r="L567"/>
      <c r="M567"/>
      <c r="N567" t="s">
        <v>4101</v>
      </c>
      <c r="O567" s="396">
        <f>INDEX('Page 2 - Team Information'!$K$14:$AP$184,Y567,X567)</f>
        <v>0</v>
      </c>
      <c r="P567"/>
      <c r="Q567"/>
      <c r="R567"/>
      <c r="S567" t="s">
        <v>4653</v>
      </c>
      <c r="T567"/>
      <c r="U567"/>
      <c r="V567"/>
      <c r="W567"/>
      <c r="X567" s="397">
        <v>17</v>
      </c>
      <c r="Y567" s="397">
        <v>5</v>
      </c>
    </row>
    <row r="568" spans="1:25" x14ac:dyDescent="0.25">
      <c r="A568">
        <f>'Page 1 - General Information'!$G$12</f>
        <v>113363103</v>
      </c>
      <c r="B568" t="str">
        <f>'Page 1 - General Information'!$G$16</f>
        <v>7421</v>
      </c>
      <c r="C568" s="395" t="s">
        <v>19068</v>
      </c>
      <c r="D568"/>
      <c r="E568"/>
      <c r="F568"/>
      <c r="G568"/>
      <c r="H568"/>
      <c r="I568"/>
      <c r="J568"/>
      <c r="K568"/>
      <c r="L568"/>
      <c r="M568"/>
      <c r="N568" t="s">
        <v>4101</v>
      </c>
      <c r="O568" s="396">
        <f>INDEX('Page 2 - Team Information'!$K$14:$AP$184,Y568,X568)</f>
        <v>0</v>
      </c>
      <c r="P568"/>
      <c r="Q568"/>
      <c r="R568"/>
      <c r="S568" t="s">
        <v>4654</v>
      </c>
      <c r="T568"/>
      <c r="U568"/>
      <c r="V568"/>
      <c r="W568"/>
      <c r="X568" s="397">
        <v>19</v>
      </c>
      <c r="Y568" s="397">
        <v>5</v>
      </c>
    </row>
    <row r="569" spans="1:25" x14ac:dyDescent="0.25">
      <c r="A569">
        <f>'Page 1 - General Information'!$G$12</f>
        <v>113363103</v>
      </c>
      <c r="B569" t="str">
        <f>'Page 1 - General Information'!$G$16</f>
        <v>7421</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25">
      <c r="A570">
        <f>'Page 1 - General Information'!$G$12</f>
        <v>113363103</v>
      </c>
      <c r="B570" t="str">
        <f>'Page 1 - General Information'!$G$16</f>
        <v>7421</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25">
      <c r="A571">
        <f>'Page 1 - General Information'!$G$12</f>
        <v>113363103</v>
      </c>
      <c r="B571" t="str">
        <f>'Page 1 - General Information'!$G$16</f>
        <v>7421</v>
      </c>
      <c r="C571" s="395" t="s">
        <v>19068</v>
      </c>
      <c r="D571"/>
      <c r="E571"/>
      <c r="F571"/>
      <c r="G571"/>
      <c r="H571"/>
      <c r="I571"/>
      <c r="J571"/>
      <c r="K571"/>
      <c r="L571"/>
      <c r="M571"/>
      <c r="N571" t="s">
        <v>4101</v>
      </c>
      <c r="O571" s="396">
        <f>INDEX('Page 2 - Team Information'!$K$14:$AP$184,Y571,X571)</f>
        <v>0</v>
      </c>
      <c r="P571"/>
      <c r="Q571"/>
      <c r="R571"/>
      <c r="S571" t="s">
        <v>4657</v>
      </c>
      <c r="T571"/>
      <c r="U571"/>
      <c r="V571"/>
      <c r="W571"/>
      <c r="X571" s="397">
        <v>22</v>
      </c>
      <c r="Y571" s="397">
        <v>5</v>
      </c>
    </row>
    <row r="572" spans="1:25" x14ac:dyDescent="0.25">
      <c r="A572">
        <f>'Page 1 - General Information'!$G$12</f>
        <v>113363103</v>
      </c>
      <c r="B572" t="str">
        <f>'Page 1 - General Information'!$G$16</f>
        <v>7421</v>
      </c>
      <c r="C572" s="395" t="s">
        <v>19068</v>
      </c>
      <c r="D572"/>
      <c r="E572"/>
      <c r="F572"/>
      <c r="G572"/>
      <c r="H572"/>
      <c r="I572"/>
      <c r="J572"/>
      <c r="K572"/>
      <c r="L572"/>
      <c r="M572"/>
      <c r="N572" t="s">
        <v>4582</v>
      </c>
      <c r="O572" s="399"/>
      <c r="P572"/>
      <c r="Q572"/>
      <c r="R572" s="399" t="s">
        <v>10264</v>
      </c>
      <c r="S572" t="s">
        <v>4658</v>
      </c>
      <c r="T572"/>
      <c r="U572"/>
      <c r="V572" s="396">
        <f>INDEX('Page 2 - Team Information'!$K$14:$AP$184,Y572,X572)</f>
        <v>0</v>
      </c>
      <c r="W572"/>
      <c r="X572" s="397">
        <v>5</v>
      </c>
      <c r="Y572" s="397">
        <v>6</v>
      </c>
    </row>
    <row r="573" spans="1:25" x14ac:dyDescent="0.25">
      <c r="A573">
        <f>'Page 1 - General Information'!$G$12</f>
        <v>113363103</v>
      </c>
      <c r="B573" t="str">
        <f>'Page 1 - General Information'!$G$16</f>
        <v>7421</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25">
      <c r="A574">
        <f>'Page 1 - General Information'!$G$12</f>
        <v>113363103</v>
      </c>
      <c r="B574" t="str">
        <f>'Page 1 - General Information'!$G$16</f>
        <v>7421</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25">
      <c r="A575">
        <f>'Page 1 - General Information'!$G$12</f>
        <v>113363103</v>
      </c>
      <c r="B575" t="str">
        <f>'Page 1 - General Information'!$G$16</f>
        <v>7421</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
      </c>
      <c r="U575"/>
      <c r="V575"/>
      <c r="W575"/>
      <c r="X575" s="397">
        <v>9</v>
      </c>
      <c r="Y575" s="397">
        <v>6</v>
      </c>
    </row>
    <row r="576" spans="1:25" x14ac:dyDescent="0.25">
      <c r="A576">
        <f>'Page 1 - General Information'!$G$12</f>
        <v>113363103</v>
      </c>
      <c r="B576" t="str">
        <f>'Page 1 - General Information'!$G$16</f>
        <v>7421</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25">
      <c r="A577">
        <f>'Page 1 - General Information'!$G$12</f>
        <v>113363103</v>
      </c>
      <c r="B577" t="str">
        <f>'Page 1 - General Information'!$G$16</f>
        <v>7421</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25">
      <c r="A578">
        <f>'Page 1 - General Information'!$G$12</f>
        <v>113363103</v>
      </c>
      <c r="B578" t="str">
        <f>'Page 1 - General Information'!$G$16</f>
        <v>7421</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25">
      <c r="A579">
        <f>'Page 1 - General Information'!$G$12</f>
        <v>113363103</v>
      </c>
      <c r="B579" t="str">
        <f>'Page 1 - General Information'!$G$16</f>
        <v>7421</v>
      </c>
      <c r="C579" s="395" t="s">
        <v>19068</v>
      </c>
      <c r="D579"/>
      <c r="E579"/>
      <c r="F579"/>
      <c r="G579"/>
      <c r="H579"/>
      <c r="I579"/>
      <c r="J579"/>
      <c r="K579"/>
      <c r="L579"/>
      <c r="M579"/>
      <c r="N579" t="s">
        <v>4101</v>
      </c>
      <c r="O579" s="396">
        <f>INDEX('Page 2 - Team Information'!$K$14:$AP$184,Y579,X579)</f>
        <v>0</v>
      </c>
      <c r="P579"/>
      <c r="Q579"/>
      <c r="R579"/>
      <c r="S579" t="s">
        <v>4665</v>
      </c>
      <c r="T579"/>
      <c r="U579"/>
      <c r="V579"/>
      <c r="W579"/>
      <c r="X579" s="397">
        <v>14</v>
      </c>
      <c r="Y579" s="397">
        <v>6</v>
      </c>
    </row>
    <row r="580" spans="1:25" x14ac:dyDescent="0.25">
      <c r="A580">
        <f>'Page 1 - General Information'!$G$12</f>
        <v>113363103</v>
      </c>
      <c r="B580" t="str">
        <f>'Page 1 - General Information'!$G$16</f>
        <v>7421</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25">
      <c r="A581">
        <f>'Page 1 - General Information'!$G$12</f>
        <v>113363103</v>
      </c>
      <c r="B581" t="str">
        <f>'Page 1 - General Information'!$G$16</f>
        <v>7421</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25">
      <c r="A582">
        <f>'Page 1 - General Information'!$G$12</f>
        <v>113363103</v>
      </c>
      <c r="B582" t="str">
        <f>'Page 1 - General Information'!$G$16</f>
        <v>7421</v>
      </c>
      <c r="C582" s="395" t="s">
        <v>19068</v>
      </c>
      <c r="D582"/>
      <c r="E582"/>
      <c r="F582"/>
      <c r="G582"/>
      <c r="H582"/>
      <c r="I582"/>
      <c r="J582"/>
      <c r="K582"/>
      <c r="L582"/>
      <c r="M582"/>
      <c r="N582" t="s">
        <v>4101</v>
      </c>
      <c r="O582" s="396">
        <f>INDEX('Page 2 - Team Information'!$K$14:$AP$184,Y582,X582)</f>
        <v>0</v>
      </c>
      <c r="P582"/>
      <c r="Q582"/>
      <c r="R582"/>
      <c r="S582" t="s">
        <v>4668</v>
      </c>
      <c r="T582"/>
      <c r="U582"/>
      <c r="V582"/>
      <c r="W582"/>
      <c r="X582" s="397">
        <v>17</v>
      </c>
      <c r="Y582" s="397">
        <v>6</v>
      </c>
    </row>
    <row r="583" spans="1:25" x14ac:dyDescent="0.25">
      <c r="A583">
        <f>'Page 1 - General Information'!$G$12</f>
        <v>113363103</v>
      </c>
      <c r="B583" t="str">
        <f>'Page 1 - General Information'!$G$16</f>
        <v>7421</v>
      </c>
      <c r="C583" s="395" t="s">
        <v>19068</v>
      </c>
      <c r="D583"/>
      <c r="E583"/>
      <c r="F583"/>
      <c r="G583"/>
      <c r="H583"/>
      <c r="I583"/>
      <c r="J583"/>
      <c r="K583"/>
      <c r="L583"/>
      <c r="M583"/>
      <c r="N583" t="s">
        <v>4101</v>
      </c>
      <c r="O583" s="396">
        <f>INDEX('Page 2 - Team Information'!$K$14:$AP$184,Y583,X583)</f>
        <v>0</v>
      </c>
      <c r="P583"/>
      <c r="Q583"/>
      <c r="R583"/>
      <c r="S583" t="s">
        <v>4669</v>
      </c>
      <c r="T583"/>
      <c r="U583"/>
      <c r="V583"/>
      <c r="W583"/>
      <c r="X583" s="397">
        <v>19</v>
      </c>
      <c r="Y583" s="397">
        <v>6</v>
      </c>
    </row>
    <row r="584" spans="1:25" x14ac:dyDescent="0.25">
      <c r="A584">
        <f>'Page 1 - General Information'!$G$12</f>
        <v>113363103</v>
      </c>
      <c r="B584" t="str">
        <f>'Page 1 - General Information'!$G$16</f>
        <v>7421</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25">
      <c r="A585">
        <f>'Page 1 - General Information'!$G$12</f>
        <v>113363103</v>
      </c>
      <c r="B585" t="str">
        <f>'Page 1 - General Information'!$G$16</f>
        <v>7421</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25">
      <c r="A586">
        <f>'Page 1 - General Information'!$G$12</f>
        <v>113363103</v>
      </c>
      <c r="B586" t="str">
        <f>'Page 1 - General Information'!$G$16</f>
        <v>7421</v>
      </c>
      <c r="C586" s="395" t="s">
        <v>19068</v>
      </c>
      <c r="D586"/>
      <c r="E586"/>
      <c r="F586"/>
      <c r="G586"/>
      <c r="H586"/>
      <c r="I586"/>
      <c r="J586"/>
      <c r="K586"/>
      <c r="L586"/>
      <c r="M586"/>
      <c r="N586" t="s">
        <v>4101</v>
      </c>
      <c r="O586" s="396">
        <f>INDEX('Page 2 - Team Information'!$K$14:$AP$184,Y586,X586)</f>
        <v>0</v>
      </c>
      <c r="P586"/>
      <c r="Q586"/>
      <c r="R586"/>
      <c r="S586" t="s">
        <v>4672</v>
      </c>
      <c r="T586"/>
      <c r="U586"/>
      <c r="V586"/>
      <c r="W586"/>
      <c r="X586" s="397">
        <v>22</v>
      </c>
      <c r="Y586" s="397">
        <v>6</v>
      </c>
    </row>
    <row r="587" spans="1:25" x14ac:dyDescent="0.25">
      <c r="A587">
        <f>'Page 1 - General Information'!$G$12</f>
        <v>113363103</v>
      </c>
      <c r="B587" t="str">
        <f>'Page 1 - General Information'!$G$16</f>
        <v>7421</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25">
      <c r="A588">
        <f>'Page 1 - General Information'!$G$12</f>
        <v>113363103</v>
      </c>
      <c r="B588" t="str">
        <f>'Page 1 - General Information'!$G$16</f>
        <v>7421</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25">
      <c r="A589">
        <f>'Page 1 - General Information'!$G$12</f>
        <v>113363103</v>
      </c>
      <c r="B589" t="str">
        <f>'Page 1 - General Information'!$G$16</f>
        <v>7421</v>
      </c>
      <c r="C589" s="395" t="s">
        <v>19068</v>
      </c>
      <c r="D589"/>
      <c r="E589"/>
      <c r="F589"/>
      <c r="G589"/>
      <c r="H589"/>
      <c r="I589"/>
      <c r="J589"/>
      <c r="K589"/>
      <c r="L589"/>
      <c r="M589"/>
      <c r="N589" t="s">
        <v>4582</v>
      </c>
      <c r="O589" s="399"/>
      <c r="P589"/>
      <c r="Q589"/>
      <c r="R589" s="399" t="s">
        <v>10264</v>
      </c>
      <c r="S589" t="s">
        <v>4675</v>
      </c>
      <c r="T589"/>
      <c r="U589"/>
      <c r="V589" s="396">
        <f>INDEX('Page 2 - Team Information'!$K$14:$AP$184,Y589,X589)</f>
        <v>0</v>
      </c>
      <c r="W589"/>
      <c r="X589" s="397">
        <v>7</v>
      </c>
      <c r="Y589" s="397">
        <v>7</v>
      </c>
    </row>
    <row r="590" spans="1:25" x14ac:dyDescent="0.25">
      <c r="A590">
        <f>'Page 1 - General Information'!$G$12</f>
        <v>113363103</v>
      </c>
      <c r="B590" t="str">
        <f>'Page 1 - General Information'!$G$16</f>
        <v>7421</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
      </c>
      <c r="U590"/>
      <c r="V590"/>
      <c r="W590"/>
      <c r="X590" s="397">
        <v>9</v>
      </c>
      <c r="Y590" s="397">
        <v>7</v>
      </c>
    </row>
    <row r="591" spans="1:25" x14ac:dyDescent="0.25">
      <c r="A591">
        <f>'Page 1 - General Information'!$G$12</f>
        <v>113363103</v>
      </c>
      <c r="B591" t="str">
        <f>'Page 1 - General Information'!$G$16</f>
        <v>7421</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25">
      <c r="A592">
        <f>'Page 1 - General Information'!$G$12</f>
        <v>113363103</v>
      </c>
      <c r="B592" t="str">
        <f>'Page 1 - General Information'!$G$16</f>
        <v>7421</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25">
      <c r="A593">
        <f>'Page 1 - General Information'!$G$12</f>
        <v>113363103</v>
      </c>
      <c r="B593" t="str">
        <f>'Page 1 - General Information'!$G$16</f>
        <v>7421</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25">
      <c r="A594">
        <f>'Page 1 - General Information'!$G$12</f>
        <v>113363103</v>
      </c>
      <c r="B594" t="str">
        <f>'Page 1 - General Information'!$G$16</f>
        <v>7421</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25">
      <c r="A595">
        <f>'Page 1 - General Information'!$G$12</f>
        <v>113363103</v>
      </c>
      <c r="B595" t="str">
        <f>'Page 1 - General Information'!$G$16</f>
        <v>7421</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25">
      <c r="A596">
        <f>'Page 1 - General Information'!$G$12</f>
        <v>113363103</v>
      </c>
      <c r="B596" t="str">
        <f>'Page 1 - General Information'!$G$16</f>
        <v>7421</v>
      </c>
      <c r="C596" s="395" t="s">
        <v>19068</v>
      </c>
      <c r="D596"/>
      <c r="E596"/>
      <c r="F596"/>
      <c r="G596"/>
      <c r="H596"/>
      <c r="I596"/>
      <c r="J596"/>
      <c r="K596"/>
      <c r="L596"/>
      <c r="M596"/>
      <c r="N596" t="s">
        <v>4101</v>
      </c>
      <c r="O596" s="396">
        <f>INDEX('Page 2 - Team Information'!$K$14:$AP$184,Y596,X596)</f>
        <v>0</v>
      </c>
      <c r="P596"/>
      <c r="Q596"/>
      <c r="R596"/>
      <c r="S596" t="s">
        <v>4682</v>
      </c>
      <c r="T596"/>
      <c r="U596"/>
      <c r="V596"/>
      <c r="W596"/>
      <c r="X596" s="397">
        <v>16</v>
      </c>
      <c r="Y596" s="397">
        <v>7</v>
      </c>
    </row>
    <row r="597" spans="1:25" x14ac:dyDescent="0.25">
      <c r="A597">
        <f>'Page 1 - General Information'!$G$12</f>
        <v>113363103</v>
      </c>
      <c r="B597" t="str">
        <f>'Page 1 - General Information'!$G$16</f>
        <v>7421</v>
      </c>
      <c r="C597" s="395" t="s">
        <v>19068</v>
      </c>
      <c r="D597"/>
      <c r="E597"/>
      <c r="F597"/>
      <c r="G597"/>
      <c r="H597"/>
      <c r="I597"/>
      <c r="J597"/>
      <c r="K597"/>
      <c r="L597"/>
      <c r="M597"/>
      <c r="N597" t="s">
        <v>4101</v>
      </c>
      <c r="O597" s="396">
        <f>INDEX('Page 2 - Team Information'!$K$14:$AP$184,Y597,X597)</f>
        <v>0</v>
      </c>
      <c r="P597"/>
      <c r="Q597"/>
      <c r="R597"/>
      <c r="S597" t="s">
        <v>4683</v>
      </c>
      <c r="T597"/>
      <c r="U597"/>
      <c r="V597"/>
      <c r="W597"/>
      <c r="X597" s="397">
        <v>17</v>
      </c>
      <c r="Y597" s="397">
        <v>7</v>
      </c>
    </row>
    <row r="598" spans="1:25" x14ac:dyDescent="0.25">
      <c r="A598">
        <f>'Page 1 - General Information'!$G$12</f>
        <v>113363103</v>
      </c>
      <c r="B598" t="str">
        <f>'Page 1 - General Information'!$G$16</f>
        <v>7421</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25">
      <c r="A599">
        <f>'Page 1 - General Information'!$G$12</f>
        <v>113363103</v>
      </c>
      <c r="B599" t="str">
        <f>'Page 1 - General Information'!$G$16</f>
        <v>7421</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25">
      <c r="A600">
        <f>'Page 1 - General Information'!$G$12</f>
        <v>113363103</v>
      </c>
      <c r="B600" t="str">
        <f>'Page 1 - General Information'!$G$16</f>
        <v>7421</v>
      </c>
      <c r="C600" s="395" t="s">
        <v>19068</v>
      </c>
      <c r="D600"/>
      <c r="E600"/>
      <c r="F600"/>
      <c r="G600"/>
      <c r="H600"/>
      <c r="I600"/>
      <c r="J600"/>
      <c r="K600"/>
      <c r="L600"/>
      <c r="M600"/>
      <c r="N600" t="s">
        <v>4101</v>
      </c>
      <c r="O600" s="396">
        <f>INDEX('Page 2 - Team Information'!$K$14:$AP$184,Y600,X600)</f>
        <v>0</v>
      </c>
      <c r="P600"/>
      <c r="Q600"/>
      <c r="R600"/>
      <c r="S600" t="s">
        <v>4686</v>
      </c>
      <c r="T600"/>
      <c r="U600"/>
      <c r="V600"/>
      <c r="W600"/>
      <c r="X600" s="397">
        <v>21</v>
      </c>
      <c r="Y600" s="397">
        <v>7</v>
      </c>
    </row>
    <row r="601" spans="1:25" x14ac:dyDescent="0.25">
      <c r="A601">
        <f>'Page 1 - General Information'!$G$12</f>
        <v>113363103</v>
      </c>
      <c r="B601" t="str">
        <f>'Page 1 - General Information'!$G$16</f>
        <v>7421</v>
      </c>
      <c r="C601" s="395" t="s">
        <v>19068</v>
      </c>
      <c r="D601"/>
      <c r="E601"/>
      <c r="F601"/>
      <c r="G601"/>
      <c r="H601"/>
      <c r="I601"/>
      <c r="J601"/>
      <c r="K601"/>
      <c r="L601"/>
      <c r="M601"/>
      <c r="N601" t="s">
        <v>4101</v>
      </c>
      <c r="O601" s="396">
        <f>INDEX('Page 2 - Team Information'!$K$14:$AP$184,Y601,X601)</f>
        <v>0</v>
      </c>
      <c r="P601"/>
      <c r="Q601"/>
      <c r="R601"/>
      <c r="S601" t="s">
        <v>4687</v>
      </c>
      <c r="T601"/>
      <c r="U601"/>
      <c r="V601"/>
      <c r="W601"/>
      <c r="X601" s="397">
        <v>22</v>
      </c>
      <c r="Y601" s="397">
        <v>7</v>
      </c>
    </row>
    <row r="602" spans="1:25" x14ac:dyDescent="0.25">
      <c r="A602">
        <f>'Page 1 - General Information'!$G$12</f>
        <v>113363103</v>
      </c>
      <c r="B602" t="str">
        <f>'Page 1 - General Information'!$G$16</f>
        <v>7421</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25">
      <c r="A603">
        <f>'Page 1 - General Information'!$G$12</f>
        <v>113363103</v>
      </c>
      <c r="B603" t="str">
        <f>'Page 1 - General Information'!$G$16</f>
        <v>7421</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25">
      <c r="A604">
        <f>'Page 1 - General Information'!$G$12</f>
        <v>113363103</v>
      </c>
      <c r="B604" t="str">
        <f>'Page 1 - General Information'!$G$16</f>
        <v>7421</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25">
      <c r="A605">
        <f>'Page 1 - General Information'!$G$12</f>
        <v>113363103</v>
      </c>
      <c r="B605" t="str">
        <f>'Page 1 - General Information'!$G$16</f>
        <v>7421</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25">
      <c r="A606">
        <f>'Page 1 - General Information'!$G$12</f>
        <v>113363103</v>
      </c>
      <c r="B606" t="str">
        <f>'Page 1 - General Information'!$G$16</f>
        <v>7421</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25">
      <c r="A607">
        <f>'Page 1 - General Information'!$G$12</f>
        <v>113363103</v>
      </c>
      <c r="B607" t="str">
        <f>'Page 1 - General Information'!$G$16</f>
        <v>7421</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25">
      <c r="A608">
        <f>'Page 1 - General Information'!$G$12</f>
        <v>113363103</v>
      </c>
      <c r="B608" t="str">
        <f>'Page 1 - General Information'!$G$16</f>
        <v>7421</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25">
      <c r="A609">
        <f>'Page 1 - General Information'!$G$12</f>
        <v>113363103</v>
      </c>
      <c r="B609" t="str">
        <f>'Page 1 - General Information'!$G$16</f>
        <v>7421</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25">
      <c r="A610">
        <f>'Page 1 - General Information'!$G$12</f>
        <v>113363103</v>
      </c>
      <c r="B610" t="str">
        <f>'Page 1 - General Information'!$G$16</f>
        <v>7421</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25">
      <c r="A611">
        <f>'Page 1 - General Information'!$G$12</f>
        <v>113363103</v>
      </c>
      <c r="B611" t="str">
        <f>'Page 1 - General Information'!$G$16</f>
        <v>7421</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25">
      <c r="A612">
        <f>'Page 1 - General Information'!$G$12</f>
        <v>113363103</v>
      </c>
      <c r="B612" t="str">
        <f>'Page 1 - General Information'!$G$16</f>
        <v>7421</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25">
      <c r="A613">
        <f>'Page 1 - General Information'!$G$12</f>
        <v>113363103</v>
      </c>
      <c r="B613" t="str">
        <f>'Page 1 - General Information'!$G$16</f>
        <v>7421</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25">
      <c r="A614">
        <f>'Page 1 - General Information'!$G$12</f>
        <v>113363103</v>
      </c>
      <c r="B614" t="str">
        <f>'Page 1 - General Information'!$G$16</f>
        <v>7421</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25">
      <c r="A615">
        <f>'Page 1 - General Information'!$G$12</f>
        <v>113363103</v>
      </c>
      <c r="B615" t="str">
        <f>'Page 1 - General Information'!$G$16</f>
        <v>7421</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25">
      <c r="A616">
        <f>'Page 1 - General Information'!$G$12</f>
        <v>113363103</v>
      </c>
      <c r="B616" t="str">
        <f>'Page 1 - General Information'!$G$16</f>
        <v>7421</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25">
      <c r="A617">
        <f>'Page 1 - General Information'!$G$12</f>
        <v>113363103</v>
      </c>
      <c r="B617" t="str">
        <f>'Page 1 - General Information'!$G$16</f>
        <v>7421</v>
      </c>
      <c r="C617" s="395" t="s">
        <v>19068</v>
      </c>
      <c r="D617"/>
      <c r="E617"/>
      <c r="F617"/>
      <c r="G617"/>
      <c r="H617"/>
      <c r="I617"/>
      <c r="J617"/>
      <c r="K617"/>
      <c r="L617"/>
      <c r="M617"/>
      <c r="N617" t="s">
        <v>4582</v>
      </c>
      <c r="O617" s="399"/>
      <c r="P617"/>
      <c r="Q617"/>
      <c r="R617" s="399" t="s">
        <v>10264</v>
      </c>
      <c r="S617" t="s">
        <v>4703</v>
      </c>
      <c r="T617"/>
      <c r="U617"/>
      <c r="V617" s="396">
        <f>INDEX('Page 2 - Team Information'!$K$14:$AP$184,Y617,X617)</f>
        <v>0</v>
      </c>
      <c r="W617"/>
      <c r="X617" s="397">
        <v>5</v>
      </c>
      <c r="Y617" s="397">
        <v>9</v>
      </c>
    </row>
    <row r="618" spans="1:25" x14ac:dyDescent="0.25">
      <c r="A618">
        <f>'Page 1 - General Information'!$G$12</f>
        <v>113363103</v>
      </c>
      <c r="B618" t="str">
        <f>'Page 1 - General Information'!$G$16</f>
        <v>7421</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25">
      <c r="A619">
        <f>'Page 1 - General Information'!$G$12</f>
        <v>113363103</v>
      </c>
      <c r="B619" t="str">
        <f>'Page 1 - General Information'!$G$16</f>
        <v>7421</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25">
      <c r="A620">
        <f>'Page 1 - General Information'!$G$12</f>
        <v>113363103</v>
      </c>
      <c r="B620" t="str">
        <f>'Page 1 - General Information'!$G$16</f>
        <v>7421</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
      </c>
      <c r="U620"/>
      <c r="V620"/>
      <c r="W620"/>
      <c r="X620" s="397">
        <v>9</v>
      </c>
      <c r="Y620" s="397">
        <v>9</v>
      </c>
    </row>
    <row r="621" spans="1:25" x14ac:dyDescent="0.25">
      <c r="A621">
        <f>'Page 1 - General Information'!$G$12</f>
        <v>113363103</v>
      </c>
      <c r="B621" t="str">
        <f>'Page 1 - General Information'!$G$16</f>
        <v>7421</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
      </c>
      <c r="U621"/>
      <c r="V621"/>
      <c r="W621"/>
      <c r="X621" s="397">
        <v>10</v>
      </c>
      <c r="Y621" s="397">
        <v>9</v>
      </c>
    </row>
    <row r="622" spans="1:25" x14ac:dyDescent="0.25">
      <c r="A622">
        <f>'Page 1 - General Information'!$G$12</f>
        <v>113363103</v>
      </c>
      <c r="B622" t="str">
        <f>'Page 1 - General Information'!$G$16</f>
        <v>7421</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25">
      <c r="A623">
        <f>'Page 1 - General Information'!$G$12</f>
        <v>113363103</v>
      </c>
      <c r="B623" t="str">
        <f>'Page 1 - General Information'!$G$16</f>
        <v>7421</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25">
      <c r="A624">
        <f>'Page 1 - General Information'!$G$12</f>
        <v>113363103</v>
      </c>
      <c r="B624" t="str">
        <f>'Page 1 - General Information'!$G$16</f>
        <v>7421</v>
      </c>
      <c r="C624" s="395" t="s">
        <v>19068</v>
      </c>
      <c r="D624"/>
      <c r="E624"/>
      <c r="F624"/>
      <c r="G624"/>
      <c r="H624"/>
      <c r="I624"/>
      <c r="J624"/>
      <c r="K624"/>
      <c r="L624"/>
      <c r="M624"/>
      <c r="N624" t="s">
        <v>4101</v>
      </c>
      <c r="O624" s="396">
        <f>INDEX('Page 2 - Team Information'!$K$14:$AP$184,Y624,X624)</f>
        <v>0</v>
      </c>
      <c r="P624"/>
      <c r="Q624"/>
      <c r="R624"/>
      <c r="S624" t="s">
        <v>4710</v>
      </c>
      <c r="T624"/>
      <c r="U624"/>
      <c r="V624"/>
      <c r="W624"/>
      <c r="X624" s="397">
        <v>14</v>
      </c>
      <c r="Y624" s="397">
        <v>9</v>
      </c>
    </row>
    <row r="625" spans="1:25" x14ac:dyDescent="0.25">
      <c r="A625">
        <f>'Page 1 - General Information'!$G$12</f>
        <v>113363103</v>
      </c>
      <c r="B625" t="str">
        <f>'Page 1 - General Information'!$G$16</f>
        <v>7421</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25">
      <c r="A626">
        <f>'Page 1 - General Information'!$G$12</f>
        <v>113363103</v>
      </c>
      <c r="B626" t="str">
        <f>'Page 1 - General Information'!$G$16</f>
        <v>7421</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25">
      <c r="A627">
        <f>'Page 1 - General Information'!$G$12</f>
        <v>113363103</v>
      </c>
      <c r="B627" t="str">
        <f>'Page 1 - General Information'!$G$16</f>
        <v>7421</v>
      </c>
      <c r="C627" s="395" t="s">
        <v>19068</v>
      </c>
      <c r="D627"/>
      <c r="E627"/>
      <c r="F627"/>
      <c r="G627"/>
      <c r="H627"/>
      <c r="I627"/>
      <c r="J627"/>
      <c r="K627"/>
      <c r="L627"/>
      <c r="M627"/>
      <c r="N627" t="s">
        <v>4101</v>
      </c>
      <c r="O627" s="396">
        <f>INDEX('Page 2 - Team Information'!$K$14:$AP$184,Y627,X627)</f>
        <v>0</v>
      </c>
      <c r="P627"/>
      <c r="Q627"/>
      <c r="R627"/>
      <c r="S627" t="s">
        <v>4713</v>
      </c>
      <c r="T627"/>
      <c r="U627"/>
      <c r="V627"/>
      <c r="W627"/>
      <c r="X627" s="397">
        <v>17</v>
      </c>
      <c r="Y627" s="397">
        <v>9</v>
      </c>
    </row>
    <row r="628" spans="1:25" x14ac:dyDescent="0.25">
      <c r="A628">
        <f>'Page 1 - General Information'!$G$12</f>
        <v>113363103</v>
      </c>
      <c r="B628" t="str">
        <f>'Page 1 - General Information'!$G$16</f>
        <v>7421</v>
      </c>
      <c r="C628" s="395" t="s">
        <v>19068</v>
      </c>
      <c r="D628"/>
      <c r="E628"/>
      <c r="F628"/>
      <c r="G628"/>
      <c r="H628"/>
      <c r="I628"/>
      <c r="J628"/>
      <c r="K628"/>
      <c r="L628"/>
      <c r="M628"/>
      <c r="N628" t="s">
        <v>4101</v>
      </c>
      <c r="O628" s="396">
        <f>INDEX('Page 2 - Team Information'!$K$14:$AP$184,Y628,X628)</f>
        <v>0</v>
      </c>
      <c r="P628"/>
      <c r="Q628"/>
      <c r="R628"/>
      <c r="S628" t="s">
        <v>4714</v>
      </c>
      <c r="T628"/>
      <c r="U628"/>
      <c r="V628"/>
      <c r="W628"/>
      <c r="X628" s="397">
        <v>19</v>
      </c>
      <c r="Y628" s="397">
        <v>9</v>
      </c>
    </row>
    <row r="629" spans="1:25" x14ac:dyDescent="0.25">
      <c r="A629">
        <f>'Page 1 - General Information'!$G$12</f>
        <v>113363103</v>
      </c>
      <c r="B629" t="str">
        <f>'Page 1 - General Information'!$G$16</f>
        <v>7421</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25">
      <c r="A630">
        <f>'Page 1 - General Information'!$G$12</f>
        <v>113363103</v>
      </c>
      <c r="B630" t="str">
        <f>'Page 1 - General Information'!$G$16</f>
        <v>7421</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25">
      <c r="A631">
        <f>'Page 1 - General Information'!$G$12</f>
        <v>113363103</v>
      </c>
      <c r="B631" t="str">
        <f>'Page 1 - General Information'!$G$16</f>
        <v>7421</v>
      </c>
      <c r="C631" s="395" t="s">
        <v>19068</v>
      </c>
      <c r="D631"/>
      <c r="E631"/>
      <c r="F631"/>
      <c r="G631"/>
      <c r="H631"/>
      <c r="I631"/>
      <c r="J631"/>
      <c r="K631"/>
      <c r="L631"/>
      <c r="M631"/>
      <c r="N631" t="s">
        <v>4101</v>
      </c>
      <c r="O631" s="396">
        <f>INDEX('Page 2 - Team Information'!$K$14:$AP$184,Y631,X631)</f>
        <v>0</v>
      </c>
      <c r="P631"/>
      <c r="Q631"/>
      <c r="R631"/>
      <c r="S631" t="s">
        <v>4717</v>
      </c>
      <c r="T631"/>
      <c r="U631"/>
      <c r="V631"/>
      <c r="W631"/>
      <c r="X631" s="397">
        <v>22</v>
      </c>
      <c r="Y631" s="397">
        <v>9</v>
      </c>
    </row>
    <row r="632" spans="1:25" x14ac:dyDescent="0.25">
      <c r="A632">
        <f>'Page 1 - General Information'!$G$12</f>
        <v>113363103</v>
      </c>
      <c r="B632" t="str">
        <f>'Page 1 - General Information'!$G$16</f>
        <v>7421</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25">
      <c r="A633">
        <f>'Page 1 - General Information'!$G$12</f>
        <v>113363103</v>
      </c>
      <c r="B633" t="str">
        <f>'Page 1 - General Information'!$G$16</f>
        <v>7421</v>
      </c>
      <c r="C633" s="395" t="s">
        <v>19068</v>
      </c>
      <c r="D633"/>
      <c r="E633"/>
      <c r="F633"/>
      <c r="G633"/>
      <c r="H633"/>
      <c r="I633"/>
      <c r="J633"/>
      <c r="K633"/>
      <c r="L633"/>
      <c r="M633"/>
      <c r="N633" t="s">
        <v>4582</v>
      </c>
      <c r="O633" s="399"/>
      <c r="P633"/>
      <c r="Q633"/>
      <c r="R633" s="399" t="s">
        <v>10264</v>
      </c>
      <c r="S633" t="s">
        <v>4719</v>
      </c>
      <c r="T633"/>
      <c r="U633"/>
      <c r="V633" s="396">
        <f>INDEX('Page 2 - Team Information'!$K$14:$AP$184,Y633,X633)</f>
        <v>0</v>
      </c>
      <c r="W633"/>
      <c r="X633" s="397">
        <v>6</v>
      </c>
      <c r="Y633" s="397">
        <v>10</v>
      </c>
    </row>
    <row r="634" spans="1:25" x14ac:dyDescent="0.25">
      <c r="A634">
        <f>'Page 1 - General Information'!$G$12</f>
        <v>113363103</v>
      </c>
      <c r="B634" t="str">
        <f>'Page 1 - General Information'!$G$16</f>
        <v>7421</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25">
      <c r="A635">
        <f>'Page 1 - General Information'!$G$12</f>
        <v>113363103</v>
      </c>
      <c r="B635" t="str">
        <f>'Page 1 - General Information'!$G$16</f>
        <v>7421</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
      </c>
      <c r="U635"/>
      <c r="V635"/>
      <c r="W635"/>
      <c r="X635" s="397">
        <v>9</v>
      </c>
      <c r="Y635" s="397">
        <v>10</v>
      </c>
    </row>
    <row r="636" spans="1:25" x14ac:dyDescent="0.25">
      <c r="A636">
        <f>'Page 1 - General Information'!$G$12</f>
        <v>113363103</v>
      </c>
      <c r="B636" t="str">
        <f>'Page 1 - General Information'!$G$16</f>
        <v>7421</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25">
      <c r="A637">
        <f>'Page 1 - General Information'!$G$12</f>
        <v>113363103</v>
      </c>
      <c r="B637" t="str">
        <f>'Page 1 - General Information'!$G$16</f>
        <v>7421</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25">
      <c r="A638">
        <f>'Page 1 - General Information'!$G$12</f>
        <v>113363103</v>
      </c>
      <c r="B638" t="str">
        <f>'Page 1 - General Information'!$G$16</f>
        <v>7421</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25">
      <c r="A639">
        <f>'Page 1 - General Information'!$G$12</f>
        <v>113363103</v>
      </c>
      <c r="B639" t="str">
        <f>'Page 1 - General Information'!$G$16</f>
        <v>7421</v>
      </c>
      <c r="C639" s="395" t="s">
        <v>19068</v>
      </c>
      <c r="D639"/>
      <c r="E639"/>
      <c r="F639"/>
      <c r="G639"/>
      <c r="H639"/>
      <c r="I639"/>
      <c r="J639"/>
      <c r="K639"/>
      <c r="L639"/>
      <c r="M639"/>
      <c r="N639" t="s">
        <v>4101</v>
      </c>
      <c r="O639" s="396">
        <f>INDEX('Page 2 - Team Information'!$K$14:$AP$184,Y639,X639)</f>
        <v>0</v>
      </c>
      <c r="P639"/>
      <c r="Q639"/>
      <c r="R639"/>
      <c r="S639" t="s">
        <v>4725</v>
      </c>
      <c r="T639"/>
      <c r="U639"/>
      <c r="V639"/>
      <c r="W639"/>
      <c r="X639" s="397">
        <v>14</v>
      </c>
      <c r="Y639" s="397">
        <v>10</v>
      </c>
    </row>
    <row r="640" spans="1:25" x14ac:dyDescent="0.25">
      <c r="A640">
        <f>'Page 1 - General Information'!$G$12</f>
        <v>113363103</v>
      </c>
      <c r="B640" t="str">
        <f>'Page 1 - General Information'!$G$16</f>
        <v>7421</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25">
      <c r="A641">
        <f>'Page 1 - General Information'!$G$12</f>
        <v>113363103</v>
      </c>
      <c r="B641" t="str">
        <f>'Page 1 - General Information'!$G$16</f>
        <v>7421</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25">
      <c r="A642">
        <f>'Page 1 - General Information'!$G$12</f>
        <v>113363103</v>
      </c>
      <c r="B642" t="str">
        <f>'Page 1 - General Information'!$G$16</f>
        <v>7421</v>
      </c>
      <c r="C642" s="395" t="s">
        <v>19068</v>
      </c>
      <c r="D642"/>
      <c r="E642"/>
      <c r="F642"/>
      <c r="G642"/>
      <c r="H642"/>
      <c r="I642"/>
      <c r="J642"/>
      <c r="K642"/>
      <c r="L642"/>
      <c r="M642"/>
      <c r="N642" t="s">
        <v>4101</v>
      </c>
      <c r="O642" s="396">
        <f>INDEX('Page 2 - Team Information'!$K$14:$AP$184,Y642,X642)</f>
        <v>0</v>
      </c>
      <c r="P642"/>
      <c r="Q642"/>
      <c r="R642"/>
      <c r="S642" t="s">
        <v>4728</v>
      </c>
      <c r="T642"/>
      <c r="U642"/>
      <c r="V642"/>
      <c r="W642"/>
      <c r="X642" s="397">
        <v>17</v>
      </c>
      <c r="Y642" s="397">
        <v>10</v>
      </c>
    </row>
    <row r="643" spans="1:25" x14ac:dyDescent="0.25">
      <c r="A643">
        <f>'Page 1 - General Information'!$G$12</f>
        <v>113363103</v>
      </c>
      <c r="B643" t="str">
        <f>'Page 1 - General Information'!$G$16</f>
        <v>7421</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25">
      <c r="A644">
        <f>'Page 1 - General Information'!$G$12</f>
        <v>113363103</v>
      </c>
      <c r="B644" t="str">
        <f>'Page 1 - General Information'!$G$16</f>
        <v>7421</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25">
      <c r="A645">
        <f>'Page 1 - General Information'!$G$12</f>
        <v>113363103</v>
      </c>
      <c r="B645" t="str">
        <f>'Page 1 - General Information'!$G$16</f>
        <v>7421</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25">
      <c r="A646">
        <f>'Page 1 - General Information'!$G$12</f>
        <v>113363103</v>
      </c>
      <c r="B646" t="str">
        <f>'Page 1 - General Information'!$G$16</f>
        <v>7421</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25">
      <c r="A647">
        <f>'Page 1 - General Information'!$G$12</f>
        <v>113363103</v>
      </c>
      <c r="B647" t="str">
        <f>'Page 1 - General Information'!$G$16</f>
        <v>7421</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25">
      <c r="A648">
        <f>'Page 1 - General Information'!$G$12</f>
        <v>113363103</v>
      </c>
      <c r="B648" t="str">
        <f>'Page 1 - General Information'!$G$16</f>
        <v>7421</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25">
      <c r="A649">
        <f>'Page 1 - General Information'!$G$12</f>
        <v>113363103</v>
      </c>
      <c r="B649" t="str">
        <f>'Page 1 - General Information'!$G$16</f>
        <v>7421</v>
      </c>
      <c r="C649" s="395" t="s">
        <v>19068</v>
      </c>
      <c r="D649"/>
      <c r="E649"/>
      <c r="F649"/>
      <c r="G649"/>
      <c r="H649"/>
      <c r="I649"/>
      <c r="J649"/>
      <c r="K649"/>
      <c r="L649"/>
      <c r="M649"/>
      <c r="N649" t="s">
        <v>4582</v>
      </c>
      <c r="O649" s="399"/>
      <c r="P649"/>
      <c r="Q649"/>
      <c r="R649" s="399" t="s">
        <v>10264</v>
      </c>
      <c r="S649" t="s">
        <v>4735</v>
      </c>
      <c r="T649"/>
      <c r="U649"/>
      <c r="V649" s="396">
        <f>INDEX('Page 2 - Team Information'!$K$14:$AP$184,Y649,X649)</f>
        <v>0</v>
      </c>
      <c r="W649"/>
      <c r="X649" s="397">
        <v>7</v>
      </c>
      <c r="Y649" s="397">
        <v>11</v>
      </c>
    </row>
    <row r="650" spans="1:25" x14ac:dyDescent="0.25">
      <c r="A650">
        <f>'Page 1 - General Information'!$G$12</f>
        <v>113363103</v>
      </c>
      <c r="B650" t="str">
        <f>'Page 1 - General Information'!$G$16</f>
        <v>7421</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
      </c>
      <c r="U650"/>
      <c r="V650"/>
      <c r="W650"/>
      <c r="X650" s="397">
        <v>9</v>
      </c>
      <c r="Y650" s="397">
        <v>11</v>
      </c>
    </row>
    <row r="651" spans="1:25" x14ac:dyDescent="0.25">
      <c r="A651">
        <f>'Page 1 - General Information'!$G$12</f>
        <v>113363103</v>
      </c>
      <c r="B651" t="str">
        <f>'Page 1 - General Information'!$G$16</f>
        <v>7421</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25">
      <c r="A652">
        <f>'Page 1 - General Information'!$G$12</f>
        <v>113363103</v>
      </c>
      <c r="B652" t="str">
        <f>'Page 1 - General Information'!$G$16</f>
        <v>7421</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25">
      <c r="A653">
        <f>'Page 1 - General Information'!$G$12</f>
        <v>113363103</v>
      </c>
      <c r="B653" t="str">
        <f>'Page 1 - General Information'!$G$16</f>
        <v>7421</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25">
      <c r="A654">
        <f>'Page 1 - General Information'!$G$12</f>
        <v>113363103</v>
      </c>
      <c r="B654" t="str">
        <f>'Page 1 - General Information'!$G$16</f>
        <v>7421</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25">
      <c r="A655">
        <f>'Page 1 - General Information'!$G$12</f>
        <v>113363103</v>
      </c>
      <c r="B655" t="str">
        <f>'Page 1 - General Information'!$G$16</f>
        <v>7421</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25">
      <c r="A656">
        <f>'Page 1 - General Information'!$G$12</f>
        <v>113363103</v>
      </c>
      <c r="B656" t="str">
        <f>'Page 1 - General Information'!$G$16</f>
        <v>7421</v>
      </c>
      <c r="C656" s="395" t="s">
        <v>19068</v>
      </c>
      <c r="D656"/>
      <c r="E656"/>
      <c r="F656"/>
      <c r="G656"/>
      <c r="H656"/>
      <c r="I656"/>
      <c r="J656"/>
      <c r="K656"/>
      <c r="L656"/>
      <c r="M656"/>
      <c r="N656" t="s">
        <v>4101</v>
      </c>
      <c r="O656" s="396">
        <f>INDEX('Page 2 - Team Information'!$K$14:$AP$184,Y656,X656)</f>
        <v>0</v>
      </c>
      <c r="P656"/>
      <c r="Q656"/>
      <c r="R656"/>
      <c r="S656" t="s">
        <v>4742</v>
      </c>
      <c r="T656"/>
      <c r="U656"/>
      <c r="V656"/>
      <c r="W656"/>
      <c r="X656" s="397">
        <v>16</v>
      </c>
      <c r="Y656" s="397">
        <v>11</v>
      </c>
    </row>
    <row r="657" spans="1:25" x14ac:dyDescent="0.25">
      <c r="A657">
        <f>'Page 1 - General Information'!$G$12</f>
        <v>113363103</v>
      </c>
      <c r="B657" t="str">
        <f>'Page 1 - General Information'!$G$16</f>
        <v>7421</v>
      </c>
      <c r="C657" s="395" t="s">
        <v>19068</v>
      </c>
      <c r="D657"/>
      <c r="E657"/>
      <c r="F657"/>
      <c r="G657"/>
      <c r="H657"/>
      <c r="I657"/>
      <c r="J657"/>
      <c r="K657"/>
      <c r="L657"/>
      <c r="M657"/>
      <c r="N657" t="s">
        <v>4101</v>
      </c>
      <c r="O657" s="396">
        <f>INDEX('Page 2 - Team Information'!$K$14:$AP$184,Y657,X657)</f>
        <v>0</v>
      </c>
      <c r="P657"/>
      <c r="Q657"/>
      <c r="R657"/>
      <c r="S657" t="s">
        <v>4743</v>
      </c>
      <c r="T657"/>
      <c r="U657"/>
      <c r="V657"/>
      <c r="W657"/>
      <c r="X657" s="397">
        <v>17</v>
      </c>
      <c r="Y657" s="397">
        <v>11</v>
      </c>
    </row>
    <row r="658" spans="1:25" x14ac:dyDescent="0.25">
      <c r="A658">
        <f>'Page 1 - General Information'!$G$12</f>
        <v>113363103</v>
      </c>
      <c r="B658" t="str">
        <f>'Page 1 - General Information'!$G$16</f>
        <v>7421</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25">
      <c r="A659">
        <f>'Page 1 - General Information'!$G$12</f>
        <v>113363103</v>
      </c>
      <c r="B659" t="str">
        <f>'Page 1 - General Information'!$G$16</f>
        <v>7421</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25">
      <c r="A660">
        <f>'Page 1 - General Information'!$G$12</f>
        <v>113363103</v>
      </c>
      <c r="B660" t="str">
        <f>'Page 1 - General Information'!$G$16</f>
        <v>7421</v>
      </c>
      <c r="C660" s="395" t="s">
        <v>19068</v>
      </c>
      <c r="D660"/>
      <c r="E660"/>
      <c r="F660"/>
      <c r="G660"/>
      <c r="H660"/>
      <c r="I660"/>
      <c r="J660"/>
      <c r="K660"/>
      <c r="L660"/>
      <c r="M660"/>
      <c r="N660" t="s">
        <v>4101</v>
      </c>
      <c r="O660" s="396">
        <f>INDEX('Page 2 - Team Information'!$K$14:$AP$184,Y660,X660)</f>
        <v>0</v>
      </c>
      <c r="P660"/>
      <c r="Q660"/>
      <c r="R660"/>
      <c r="S660" t="s">
        <v>4746</v>
      </c>
      <c r="T660"/>
      <c r="U660"/>
      <c r="V660"/>
      <c r="W660"/>
      <c r="X660" s="397">
        <v>21</v>
      </c>
      <c r="Y660" s="397">
        <v>11</v>
      </c>
    </row>
    <row r="661" spans="1:25" x14ac:dyDescent="0.25">
      <c r="A661">
        <f>'Page 1 - General Information'!$G$12</f>
        <v>113363103</v>
      </c>
      <c r="B661" t="str">
        <f>'Page 1 - General Information'!$G$16</f>
        <v>7421</v>
      </c>
      <c r="C661" s="395" t="s">
        <v>19068</v>
      </c>
      <c r="D661"/>
      <c r="E661"/>
      <c r="F661"/>
      <c r="G661"/>
      <c r="H661"/>
      <c r="I661"/>
      <c r="J661"/>
      <c r="K661"/>
      <c r="L661"/>
      <c r="M661"/>
      <c r="N661" t="s">
        <v>4101</v>
      </c>
      <c r="O661" s="396">
        <f>INDEX('Page 2 - Team Information'!$K$14:$AP$184,Y661,X661)</f>
        <v>0</v>
      </c>
      <c r="P661"/>
      <c r="Q661"/>
      <c r="R661"/>
      <c r="S661" t="s">
        <v>4747</v>
      </c>
      <c r="T661"/>
      <c r="U661"/>
      <c r="V661"/>
      <c r="W661"/>
      <c r="X661" s="397">
        <v>22</v>
      </c>
      <c r="Y661" s="397">
        <v>11</v>
      </c>
    </row>
    <row r="662" spans="1:25" x14ac:dyDescent="0.25">
      <c r="A662">
        <f>'Page 1 - General Information'!$G$12</f>
        <v>113363103</v>
      </c>
      <c r="B662" t="str">
        <f>'Page 1 - General Information'!$G$16</f>
        <v>7421</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25">
      <c r="A663">
        <f>'Page 1 - General Information'!$G$12</f>
        <v>113363103</v>
      </c>
      <c r="B663" t="str">
        <f>'Page 1 - General Information'!$G$16</f>
        <v>7421</v>
      </c>
      <c r="C663" s="395" t="s">
        <v>19068</v>
      </c>
      <c r="D663"/>
      <c r="E663"/>
      <c r="F663"/>
      <c r="G663"/>
      <c r="H663"/>
      <c r="I663"/>
      <c r="J663"/>
      <c r="K663"/>
      <c r="L663"/>
      <c r="M663"/>
      <c r="N663" t="s">
        <v>4582</v>
      </c>
      <c r="O663" s="399"/>
      <c r="P663"/>
      <c r="Q663"/>
      <c r="R663" s="399" t="s">
        <v>10264</v>
      </c>
      <c r="S663" t="s">
        <v>4749</v>
      </c>
      <c r="T663"/>
      <c r="U663"/>
      <c r="V663" s="396">
        <f>INDEX('Page 2 - Team Information'!$K$14:$AP$184,Y663,X663)</f>
        <v>0</v>
      </c>
      <c r="W663"/>
      <c r="X663" s="397">
        <v>6</v>
      </c>
      <c r="Y663" s="397">
        <v>12</v>
      </c>
    </row>
    <row r="664" spans="1:25" x14ac:dyDescent="0.25">
      <c r="A664">
        <f>'Page 1 - General Information'!$G$12</f>
        <v>113363103</v>
      </c>
      <c r="B664" t="str">
        <f>'Page 1 - General Information'!$G$16</f>
        <v>7421</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25">
      <c r="A665">
        <f>'Page 1 - General Information'!$G$12</f>
        <v>113363103</v>
      </c>
      <c r="B665" t="str">
        <f>'Page 1 - General Information'!$G$16</f>
        <v>7421</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
      </c>
      <c r="U665"/>
      <c r="V665"/>
      <c r="W665"/>
      <c r="X665" s="397">
        <v>9</v>
      </c>
      <c r="Y665" s="397">
        <v>12</v>
      </c>
    </row>
    <row r="666" spans="1:25" x14ac:dyDescent="0.25">
      <c r="A666">
        <f>'Page 1 - General Information'!$G$12</f>
        <v>113363103</v>
      </c>
      <c r="B666" t="str">
        <f>'Page 1 - General Information'!$G$16</f>
        <v>7421</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25">
      <c r="A667">
        <f>'Page 1 - General Information'!$G$12</f>
        <v>113363103</v>
      </c>
      <c r="B667" t="str">
        <f>'Page 1 - General Information'!$G$16</f>
        <v>7421</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25">
      <c r="A668">
        <f>'Page 1 - General Information'!$G$12</f>
        <v>113363103</v>
      </c>
      <c r="B668" t="str">
        <f>'Page 1 - General Information'!$G$16</f>
        <v>7421</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25">
      <c r="A669">
        <f>'Page 1 - General Information'!$G$12</f>
        <v>113363103</v>
      </c>
      <c r="B669" t="str">
        <f>'Page 1 - General Information'!$G$16</f>
        <v>7421</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25">
      <c r="A670">
        <f>'Page 1 - General Information'!$G$12</f>
        <v>113363103</v>
      </c>
      <c r="B670" t="str">
        <f>'Page 1 - General Information'!$G$16</f>
        <v>7421</v>
      </c>
      <c r="C670" s="395" t="s">
        <v>19068</v>
      </c>
      <c r="D670"/>
      <c r="E670"/>
      <c r="F670"/>
      <c r="G670"/>
      <c r="H670"/>
      <c r="I670"/>
      <c r="J670"/>
      <c r="K670"/>
      <c r="L670"/>
      <c r="M670"/>
      <c r="N670" t="s">
        <v>4101</v>
      </c>
      <c r="O670" s="396">
        <f>INDEX('Page 2 - Team Information'!$K$14:$AP$184,Y670,X670)</f>
        <v>0</v>
      </c>
      <c r="P670"/>
      <c r="Q670"/>
      <c r="R670"/>
      <c r="S670" t="s">
        <v>4756</v>
      </c>
      <c r="T670"/>
      <c r="U670"/>
      <c r="V670"/>
      <c r="W670"/>
      <c r="X670" s="397">
        <v>15</v>
      </c>
      <c r="Y670" s="397">
        <v>12</v>
      </c>
    </row>
    <row r="671" spans="1:25" x14ac:dyDescent="0.25">
      <c r="A671">
        <f>'Page 1 - General Information'!$G$12</f>
        <v>113363103</v>
      </c>
      <c r="B671" t="str">
        <f>'Page 1 - General Information'!$G$16</f>
        <v>7421</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25">
      <c r="A672">
        <f>'Page 1 - General Information'!$G$12</f>
        <v>113363103</v>
      </c>
      <c r="B672" t="str">
        <f>'Page 1 - General Information'!$G$16</f>
        <v>7421</v>
      </c>
      <c r="C672" s="395" t="s">
        <v>19068</v>
      </c>
      <c r="D672"/>
      <c r="E672"/>
      <c r="F672"/>
      <c r="G672"/>
      <c r="H672"/>
      <c r="I672"/>
      <c r="J672"/>
      <c r="K672"/>
      <c r="L672"/>
      <c r="M672"/>
      <c r="N672" t="s">
        <v>4101</v>
      </c>
      <c r="O672" s="396">
        <f>INDEX('Page 2 - Team Information'!$K$14:$AP$184,Y672,X672)</f>
        <v>0</v>
      </c>
      <c r="P672"/>
      <c r="Q672"/>
      <c r="R672"/>
      <c r="S672" t="s">
        <v>4758</v>
      </c>
      <c r="T672"/>
      <c r="U672"/>
      <c r="V672"/>
      <c r="W672"/>
      <c r="X672" s="397">
        <v>17</v>
      </c>
      <c r="Y672" s="397">
        <v>12</v>
      </c>
    </row>
    <row r="673" spans="1:25" x14ac:dyDescent="0.25">
      <c r="A673">
        <f>'Page 1 - General Information'!$G$12</f>
        <v>113363103</v>
      </c>
      <c r="B673" t="str">
        <f>'Page 1 - General Information'!$G$16</f>
        <v>7421</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25">
      <c r="A674">
        <f>'Page 1 - General Information'!$G$12</f>
        <v>113363103</v>
      </c>
      <c r="B674" t="str">
        <f>'Page 1 - General Information'!$G$16</f>
        <v>7421</v>
      </c>
      <c r="C674" s="395" t="s">
        <v>19068</v>
      </c>
      <c r="D674"/>
      <c r="E674"/>
      <c r="F674"/>
      <c r="G674"/>
      <c r="H674"/>
      <c r="I674"/>
      <c r="J674"/>
      <c r="K674"/>
      <c r="L674"/>
      <c r="M674"/>
      <c r="N674" t="s">
        <v>4101</v>
      </c>
      <c r="O674" s="396">
        <f>INDEX('Page 2 - Team Information'!$K$14:$AP$184,Y674,X674)</f>
        <v>0</v>
      </c>
      <c r="P674"/>
      <c r="Q674"/>
      <c r="R674"/>
      <c r="S674" t="s">
        <v>4760</v>
      </c>
      <c r="T674"/>
      <c r="U674"/>
      <c r="V674"/>
      <c r="W674"/>
      <c r="X674" s="397">
        <v>20</v>
      </c>
      <c r="Y674" s="397">
        <v>12</v>
      </c>
    </row>
    <row r="675" spans="1:25" x14ac:dyDescent="0.25">
      <c r="A675">
        <f>'Page 1 - General Information'!$G$12</f>
        <v>113363103</v>
      </c>
      <c r="B675" t="str">
        <f>'Page 1 - General Information'!$G$16</f>
        <v>7421</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25">
      <c r="A676">
        <f>'Page 1 - General Information'!$G$12</f>
        <v>113363103</v>
      </c>
      <c r="B676" t="str">
        <f>'Page 1 - General Information'!$G$16</f>
        <v>7421</v>
      </c>
      <c r="C676" s="395" t="s">
        <v>19068</v>
      </c>
      <c r="D676"/>
      <c r="E676"/>
      <c r="F676"/>
      <c r="G676"/>
      <c r="H676"/>
      <c r="I676"/>
      <c r="J676"/>
      <c r="K676"/>
      <c r="L676"/>
      <c r="M676"/>
      <c r="N676" t="s">
        <v>4101</v>
      </c>
      <c r="O676" s="396">
        <f>INDEX('Page 2 - Team Information'!$K$14:$AP$184,Y676,X676)</f>
        <v>0</v>
      </c>
      <c r="P676"/>
      <c r="Q676"/>
      <c r="R676"/>
      <c r="S676" t="s">
        <v>4762</v>
      </c>
      <c r="T676"/>
      <c r="U676"/>
      <c r="V676"/>
      <c r="W676"/>
      <c r="X676" s="397">
        <v>22</v>
      </c>
      <c r="Y676" s="397">
        <v>12</v>
      </c>
    </row>
    <row r="677" spans="1:25" x14ac:dyDescent="0.25">
      <c r="A677">
        <f>'Page 1 - General Information'!$G$12</f>
        <v>113363103</v>
      </c>
      <c r="B677" t="str">
        <f>'Page 1 - General Information'!$G$16</f>
        <v>7421</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25">
      <c r="A678">
        <f>'Page 1 - General Information'!$G$12</f>
        <v>113363103</v>
      </c>
      <c r="B678" t="str">
        <f>'Page 1 - General Information'!$G$16</f>
        <v>7421</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25">
      <c r="A679">
        <f>'Page 1 - General Information'!$G$12</f>
        <v>113363103</v>
      </c>
      <c r="B679" t="str">
        <f>'Page 1 - General Information'!$G$16</f>
        <v>7421</v>
      </c>
      <c r="C679" s="395" t="s">
        <v>19068</v>
      </c>
      <c r="D679"/>
      <c r="E679"/>
      <c r="F679"/>
      <c r="G679"/>
      <c r="H679"/>
      <c r="I679"/>
      <c r="J679"/>
      <c r="K679"/>
      <c r="L679"/>
      <c r="M679"/>
      <c r="N679" t="s">
        <v>4582</v>
      </c>
      <c r="O679" s="399"/>
      <c r="P679"/>
      <c r="Q679"/>
      <c r="R679" s="399" t="s">
        <v>10264</v>
      </c>
      <c r="S679" t="s">
        <v>4765</v>
      </c>
      <c r="T679"/>
      <c r="U679"/>
      <c r="V679" s="396">
        <f>INDEX('Page 2 - Team Information'!$K$14:$AP$184,Y679,X679)</f>
        <v>0</v>
      </c>
      <c r="W679"/>
      <c r="X679" s="397">
        <v>7</v>
      </c>
      <c r="Y679" s="397">
        <v>13</v>
      </c>
    </row>
    <row r="680" spans="1:25" x14ac:dyDescent="0.25">
      <c r="A680">
        <f>'Page 1 - General Information'!$G$12</f>
        <v>113363103</v>
      </c>
      <c r="B680" t="str">
        <f>'Page 1 - General Information'!$G$16</f>
        <v>7421</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
      </c>
      <c r="U680"/>
      <c r="V680"/>
      <c r="W680"/>
      <c r="X680" s="397">
        <v>9</v>
      </c>
      <c r="Y680" s="397">
        <v>13</v>
      </c>
    </row>
    <row r="681" spans="1:25" x14ac:dyDescent="0.25">
      <c r="A681">
        <f>'Page 1 - General Information'!$G$12</f>
        <v>113363103</v>
      </c>
      <c r="B681" t="str">
        <f>'Page 1 - General Information'!$G$16</f>
        <v>7421</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25">
      <c r="A682">
        <f>'Page 1 - General Information'!$G$12</f>
        <v>113363103</v>
      </c>
      <c r="B682" t="str">
        <f>'Page 1 - General Information'!$G$16</f>
        <v>7421</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25">
      <c r="A683">
        <f>'Page 1 - General Information'!$G$12</f>
        <v>113363103</v>
      </c>
      <c r="B683" t="str">
        <f>'Page 1 - General Information'!$G$16</f>
        <v>7421</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25">
      <c r="A684">
        <f>'Page 1 - General Information'!$G$12</f>
        <v>113363103</v>
      </c>
      <c r="B684" t="str">
        <f>'Page 1 - General Information'!$G$16</f>
        <v>7421</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25">
      <c r="A685">
        <f>'Page 1 - General Information'!$G$12</f>
        <v>113363103</v>
      </c>
      <c r="B685" t="str">
        <f>'Page 1 - General Information'!$G$16</f>
        <v>7421</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25">
      <c r="A686">
        <f>'Page 1 - General Information'!$G$12</f>
        <v>113363103</v>
      </c>
      <c r="B686" t="str">
        <f>'Page 1 - General Information'!$G$16</f>
        <v>7421</v>
      </c>
      <c r="C686" s="395" t="s">
        <v>19068</v>
      </c>
      <c r="D686"/>
      <c r="E686"/>
      <c r="F686"/>
      <c r="G686"/>
      <c r="H686"/>
      <c r="I686"/>
      <c r="J686"/>
      <c r="K686"/>
      <c r="L686"/>
      <c r="M686"/>
      <c r="N686" t="s">
        <v>4101</v>
      </c>
      <c r="O686" s="396">
        <f>INDEX('Page 2 - Team Information'!$K$14:$AP$184,Y686,X686)</f>
        <v>0</v>
      </c>
      <c r="P686"/>
      <c r="Q686"/>
      <c r="R686"/>
      <c r="S686" t="s">
        <v>4772</v>
      </c>
      <c r="T686"/>
      <c r="U686"/>
      <c r="V686"/>
      <c r="W686"/>
      <c r="X686" s="397">
        <v>16</v>
      </c>
      <c r="Y686" s="397">
        <v>13</v>
      </c>
    </row>
    <row r="687" spans="1:25" x14ac:dyDescent="0.25">
      <c r="A687">
        <f>'Page 1 - General Information'!$G$12</f>
        <v>113363103</v>
      </c>
      <c r="B687" t="str">
        <f>'Page 1 - General Information'!$G$16</f>
        <v>7421</v>
      </c>
      <c r="C687" s="395" t="s">
        <v>19068</v>
      </c>
      <c r="D687"/>
      <c r="E687"/>
      <c r="F687"/>
      <c r="G687"/>
      <c r="H687"/>
      <c r="I687"/>
      <c r="J687"/>
      <c r="K687"/>
      <c r="L687"/>
      <c r="M687"/>
      <c r="N687" t="s">
        <v>4101</v>
      </c>
      <c r="O687" s="396">
        <f>INDEX('Page 2 - Team Information'!$K$14:$AP$184,Y687,X687)</f>
        <v>0</v>
      </c>
      <c r="P687"/>
      <c r="Q687"/>
      <c r="R687"/>
      <c r="S687" t="s">
        <v>4773</v>
      </c>
      <c r="T687"/>
      <c r="U687"/>
      <c r="V687"/>
      <c r="W687"/>
      <c r="X687" s="397">
        <v>17</v>
      </c>
      <c r="Y687" s="397">
        <v>13</v>
      </c>
    </row>
    <row r="688" spans="1:25" x14ac:dyDescent="0.25">
      <c r="A688">
        <f>'Page 1 - General Information'!$G$12</f>
        <v>113363103</v>
      </c>
      <c r="B688" t="str">
        <f>'Page 1 - General Information'!$G$16</f>
        <v>7421</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25">
      <c r="A689">
        <f>'Page 1 - General Information'!$G$12</f>
        <v>113363103</v>
      </c>
      <c r="B689" t="str">
        <f>'Page 1 - General Information'!$G$16</f>
        <v>7421</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25">
      <c r="A690">
        <f>'Page 1 - General Information'!$G$12</f>
        <v>113363103</v>
      </c>
      <c r="B690" t="str">
        <f>'Page 1 - General Information'!$G$16</f>
        <v>7421</v>
      </c>
      <c r="C690" s="395" t="s">
        <v>19068</v>
      </c>
      <c r="D690"/>
      <c r="E690"/>
      <c r="F690"/>
      <c r="G690"/>
      <c r="H690"/>
      <c r="I690"/>
      <c r="J690"/>
      <c r="K690"/>
      <c r="L690"/>
      <c r="M690"/>
      <c r="N690" t="s">
        <v>4101</v>
      </c>
      <c r="O690" s="396">
        <f>INDEX('Page 2 - Team Information'!$K$14:$AP$184,Y690,X690)</f>
        <v>0</v>
      </c>
      <c r="P690"/>
      <c r="Q690"/>
      <c r="R690"/>
      <c r="S690" t="s">
        <v>4776</v>
      </c>
      <c r="T690"/>
      <c r="U690"/>
      <c r="V690"/>
      <c r="W690"/>
      <c r="X690" s="397">
        <v>21</v>
      </c>
      <c r="Y690" s="397">
        <v>13</v>
      </c>
    </row>
    <row r="691" spans="1:25" x14ac:dyDescent="0.25">
      <c r="A691">
        <f>'Page 1 - General Information'!$G$12</f>
        <v>113363103</v>
      </c>
      <c r="B691" t="str">
        <f>'Page 1 - General Information'!$G$16</f>
        <v>7421</v>
      </c>
      <c r="C691" s="395" t="s">
        <v>19068</v>
      </c>
      <c r="D691"/>
      <c r="E691"/>
      <c r="F691"/>
      <c r="G691"/>
      <c r="H691"/>
      <c r="I691"/>
      <c r="J691"/>
      <c r="K691"/>
      <c r="L691"/>
      <c r="M691"/>
      <c r="N691" t="s">
        <v>4101</v>
      </c>
      <c r="O691" s="396">
        <f>INDEX('Page 2 - Team Information'!$K$14:$AP$184,Y691,X691)</f>
        <v>0</v>
      </c>
      <c r="P691"/>
      <c r="Q691"/>
      <c r="R691"/>
      <c r="S691" t="s">
        <v>4777</v>
      </c>
      <c r="T691"/>
      <c r="U691"/>
      <c r="V691"/>
      <c r="W691"/>
      <c r="X691" s="397">
        <v>22</v>
      </c>
      <c r="Y691" s="397">
        <v>13</v>
      </c>
    </row>
    <row r="692" spans="1:25" x14ac:dyDescent="0.25">
      <c r="A692">
        <f>'Page 1 - General Information'!$G$12</f>
        <v>113363103</v>
      </c>
      <c r="B692" t="str">
        <f>'Page 1 - General Information'!$G$16</f>
        <v>7421</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25">
      <c r="A693">
        <f>'Page 1 - General Information'!$G$12</f>
        <v>113363103</v>
      </c>
      <c r="B693" t="str">
        <f>'Page 1 - General Information'!$G$16</f>
        <v>7421</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25">
      <c r="A694">
        <f>'Page 1 - General Information'!$G$12</f>
        <v>113363103</v>
      </c>
      <c r="B694" t="str">
        <f>'Page 1 - General Information'!$G$16</f>
        <v>7421</v>
      </c>
      <c r="C694" s="395" t="s">
        <v>19068</v>
      </c>
      <c r="D694"/>
      <c r="E694"/>
      <c r="F694"/>
      <c r="G694"/>
      <c r="H694"/>
      <c r="I694"/>
      <c r="J694"/>
      <c r="K694"/>
      <c r="L694"/>
      <c r="M694"/>
      <c r="N694" t="s">
        <v>4582</v>
      </c>
      <c r="O694" s="399"/>
      <c r="P694"/>
      <c r="Q694"/>
      <c r="R694" s="399" t="s">
        <v>10264</v>
      </c>
      <c r="S694" t="s">
        <v>4780</v>
      </c>
      <c r="T694"/>
      <c r="U694"/>
      <c r="V694" s="396">
        <f>INDEX('Page 2 - Team Information'!$K$14:$AP$184,Y694,X694)</f>
        <v>0</v>
      </c>
      <c r="W694"/>
      <c r="X694" s="397">
        <v>7</v>
      </c>
      <c r="Y694" s="397">
        <v>14</v>
      </c>
    </row>
    <row r="695" spans="1:25" x14ac:dyDescent="0.25">
      <c r="A695">
        <f>'Page 1 - General Information'!$G$12</f>
        <v>113363103</v>
      </c>
      <c r="B695" t="str">
        <f>'Page 1 - General Information'!$G$16</f>
        <v>7421</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
      </c>
      <c r="U695"/>
      <c r="V695"/>
      <c r="W695"/>
      <c r="X695" s="397">
        <v>9</v>
      </c>
      <c r="Y695" s="397">
        <v>14</v>
      </c>
    </row>
    <row r="696" spans="1:25" x14ac:dyDescent="0.25">
      <c r="A696">
        <f>'Page 1 - General Information'!$G$12</f>
        <v>113363103</v>
      </c>
      <c r="B696" t="str">
        <f>'Page 1 - General Information'!$G$16</f>
        <v>7421</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25">
      <c r="A697">
        <f>'Page 1 - General Information'!$G$12</f>
        <v>113363103</v>
      </c>
      <c r="B697" t="str">
        <f>'Page 1 - General Information'!$G$16</f>
        <v>7421</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25">
      <c r="A698">
        <f>'Page 1 - General Information'!$G$12</f>
        <v>113363103</v>
      </c>
      <c r="B698" t="str">
        <f>'Page 1 - General Information'!$G$16</f>
        <v>7421</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25">
      <c r="A699">
        <f>'Page 1 - General Information'!$G$12</f>
        <v>113363103</v>
      </c>
      <c r="B699" t="str">
        <f>'Page 1 - General Information'!$G$16</f>
        <v>7421</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25">
      <c r="A700">
        <f>'Page 1 - General Information'!$G$12</f>
        <v>113363103</v>
      </c>
      <c r="B700" t="str">
        <f>'Page 1 - General Information'!$G$16</f>
        <v>7421</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25">
      <c r="A701">
        <f>'Page 1 - General Information'!$G$12</f>
        <v>113363103</v>
      </c>
      <c r="B701" t="str">
        <f>'Page 1 - General Information'!$G$16</f>
        <v>7421</v>
      </c>
      <c r="C701" s="395" t="s">
        <v>19068</v>
      </c>
      <c r="D701"/>
      <c r="E701"/>
      <c r="F701"/>
      <c r="G701"/>
      <c r="H701"/>
      <c r="I701"/>
      <c r="J701"/>
      <c r="K701"/>
      <c r="L701"/>
      <c r="M701"/>
      <c r="N701" t="s">
        <v>4101</v>
      </c>
      <c r="O701" s="396">
        <f>INDEX('Page 2 - Team Information'!$K$14:$AP$184,Y701,X701)</f>
        <v>0</v>
      </c>
      <c r="P701"/>
      <c r="Q701"/>
      <c r="R701"/>
      <c r="S701" t="s">
        <v>4787</v>
      </c>
      <c r="T701"/>
      <c r="U701"/>
      <c r="V701"/>
      <c r="W701"/>
      <c r="X701" s="397">
        <v>16</v>
      </c>
      <c r="Y701" s="397">
        <v>14</v>
      </c>
    </row>
    <row r="702" spans="1:25" x14ac:dyDescent="0.25">
      <c r="A702">
        <f>'Page 1 - General Information'!$G$12</f>
        <v>113363103</v>
      </c>
      <c r="B702" t="str">
        <f>'Page 1 - General Information'!$G$16</f>
        <v>7421</v>
      </c>
      <c r="C702" s="395" t="s">
        <v>19068</v>
      </c>
      <c r="D702"/>
      <c r="E702"/>
      <c r="F702"/>
      <c r="G702"/>
      <c r="H702"/>
      <c r="I702"/>
      <c r="J702"/>
      <c r="K702"/>
      <c r="L702"/>
      <c r="M702"/>
      <c r="N702" t="s">
        <v>4101</v>
      </c>
      <c r="O702" s="396">
        <f>INDEX('Page 2 - Team Information'!$K$14:$AP$184,Y702,X702)</f>
        <v>0</v>
      </c>
      <c r="P702"/>
      <c r="Q702"/>
      <c r="R702"/>
      <c r="S702" t="s">
        <v>4788</v>
      </c>
      <c r="T702"/>
      <c r="U702"/>
      <c r="V702"/>
      <c r="W702"/>
      <c r="X702" s="397">
        <v>17</v>
      </c>
      <c r="Y702" s="397">
        <v>14</v>
      </c>
    </row>
    <row r="703" spans="1:25" x14ac:dyDescent="0.25">
      <c r="A703">
        <f>'Page 1 - General Information'!$G$12</f>
        <v>113363103</v>
      </c>
      <c r="B703" t="str">
        <f>'Page 1 - General Information'!$G$16</f>
        <v>7421</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25">
      <c r="A704">
        <f>'Page 1 - General Information'!$G$12</f>
        <v>113363103</v>
      </c>
      <c r="B704" t="str">
        <f>'Page 1 - General Information'!$G$16</f>
        <v>7421</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25">
      <c r="A705">
        <f>'Page 1 - General Information'!$G$12</f>
        <v>113363103</v>
      </c>
      <c r="B705" t="str">
        <f>'Page 1 - General Information'!$G$16</f>
        <v>7421</v>
      </c>
      <c r="C705" s="395" t="s">
        <v>19068</v>
      </c>
      <c r="D705"/>
      <c r="E705"/>
      <c r="F705"/>
      <c r="G705"/>
      <c r="H705"/>
      <c r="I705"/>
      <c r="J705"/>
      <c r="K705"/>
      <c r="L705"/>
      <c r="M705"/>
      <c r="N705" t="s">
        <v>4101</v>
      </c>
      <c r="O705" s="396">
        <f>INDEX('Page 2 - Team Information'!$K$14:$AP$184,Y705,X705)</f>
        <v>0</v>
      </c>
      <c r="P705"/>
      <c r="Q705"/>
      <c r="R705"/>
      <c r="S705" t="s">
        <v>4791</v>
      </c>
      <c r="T705"/>
      <c r="U705"/>
      <c r="V705"/>
      <c r="W705"/>
      <c r="X705" s="397">
        <v>21</v>
      </c>
      <c r="Y705" s="397">
        <v>14</v>
      </c>
    </row>
    <row r="706" spans="1:25" x14ac:dyDescent="0.25">
      <c r="A706">
        <f>'Page 1 - General Information'!$G$12</f>
        <v>113363103</v>
      </c>
      <c r="B706" t="str">
        <f>'Page 1 - General Information'!$G$16</f>
        <v>7421</v>
      </c>
      <c r="C706" s="395" t="s">
        <v>19068</v>
      </c>
      <c r="D706"/>
      <c r="E706"/>
      <c r="F706"/>
      <c r="G706"/>
      <c r="H706"/>
      <c r="I706"/>
      <c r="J706"/>
      <c r="K706"/>
      <c r="L706"/>
      <c r="M706"/>
      <c r="N706" t="s">
        <v>4101</v>
      </c>
      <c r="O706" s="396">
        <f>INDEX('Page 2 - Team Information'!$K$14:$AP$184,Y706,X706)</f>
        <v>0</v>
      </c>
      <c r="P706"/>
      <c r="Q706"/>
      <c r="R706"/>
      <c r="S706" t="s">
        <v>4792</v>
      </c>
      <c r="T706"/>
      <c r="U706"/>
      <c r="V706"/>
      <c r="W706"/>
      <c r="X706" s="397">
        <v>22</v>
      </c>
      <c r="Y706" s="397">
        <v>14</v>
      </c>
    </row>
    <row r="707" spans="1:25" x14ac:dyDescent="0.25">
      <c r="A707">
        <f>'Page 1 - General Information'!$G$12</f>
        <v>113363103</v>
      </c>
      <c r="B707" t="str">
        <f>'Page 1 - General Information'!$G$16</f>
        <v>7421</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25">
      <c r="A708">
        <f>'Page 1 - General Information'!$G$12</f>
        <v>113363103</v>
      </c>
      <c r="B708" t="str">
        <f>'Page 1 - General Information'!$G$16</f>
        <v>7421</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25">
      <c r="A709">
        <f>'Page 1 - General Information'!$G$12</f>
        <v>113363103</v>
      </c>
      <c r="B709" t="str">
        <f>'Page 1 - General Information'!$G$16</f>
        <v>7421</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25">
      <c r="A710">
        <f>'Page 1 - General Information'!$G$12</f>
        <v>113363103</v>
      </c>
      <c r="B710" t="str">
        <f>'Page 1 - General Information'!$G$16</f>
        <v>7421</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25">
      <c r="A711">
        <f>'Page 1 - General Information'!$G$12</f>
        <v>113363103</v>
      </c>
      <c r="B711" t="str">
        <f>'Page 1 - General Information'!$G$16</f>
        <v>7421</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25">
      <c r="A712">
        <f>'Page 1 - General Information'!$G$12</f>
        <v>113363103</v>
      </c>
      <c r="B712" t="str">
        <f>'Page 1 - General Information'!$G$16</f>
        <v>7421</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25">
      <c r="A713">
        <f>'Page 1 - General Information'!$G$12</f>
        <v>113363103</v>
      </c>
      <c r="B713" t="str">
        <f>'Page 1 - General Information'!$G$16</f>
        <v>7421</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25">
      <c r="A714">
        <f>'Page 1 - General Information'!$G$12</f>
        <v>113363103</v>
      </c>
      <c r="B714" t="str">
        <f>'Page 1 - General Information'!$G$16</f>
        <v>7421</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25">
      <c r="A715">
        <f>'Page 1 - General Information'!$G$12</f>
        <v>113363103</v>
      </c>
      <c r="B715" t="str">
        <f>'Page 1 - General Information'!$G$16</f>
        <v>7421</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25">
      <c r="A716">
        <f>'Page 1 - General Information'!$G$12</f>
        <v>113363103</v>
      </c>
      <c r="B716" t="str">
        <f>'Page 1 - General Information'!$G$16</f>
        <v>7421</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25">
      <c r="A717">
        <f>'Page 1 - General Information'!$G$12</f>
        <v>113363103</v>
      </c>
      <c r="B717" t="str">
        <f>'Page 1 - General Information'!$G$16</f>
        <v>7421</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25">
      <c r="A718">
        <f>'Page 1 - General Information'!$G$12</f>
        <v>113363103</v>
      </c>
      <c r="B718" t="str">
        <f>'Page 1 - General Information'!$G$16</f>
        <v>7421</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25">
      <c r="A719">
        <f>'Page 1 - General Information'!$G$12</f>
        <v>113363103</v>
      </c>
      <c r="B719" t="str">
        <f>'Page 1 - General Information'!$G$16</f>
        <v>7421</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25">
      <c r="A720">
        <f>'Page 1 - General Information'!$G$12</f>
        <v>113363103</v>
      </c>
      <c r="B720" t="str">
        <f>'Page 1 - General Information'!$G$16</f>
        <v>7421</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25">
      <c r="A721">
        <f>'Page 1 - General Information'!$G$12</f>
        <v>113363103</v>
      </c>
      <c r="B721" t="str">
        <f>'Page 1 - General Information'!$G$16</f>
        <v>7421</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25">
      <c r="A722">
        <f>'Page 1 - General Information'!$G$12</f>
        <v>113363103</v>
      </c>
      <c r="B722" t="str">
        <f>'Page 1 - General Information'!$G$16</f>
        <v>7421</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25">
      <c r="A723">
        <f>'Page 1 - General Information'!$G$12</f>
        <v>113363103</v>
      </c>
      <c r="B723" t="str">
        <f>'Page 1 - General Information'!$G$16</f>
        <v>7421</v>
      </c>
      <c r="C723" s="395" t="s">
        <v>19068</v>
      </c>
      <c r="D723"/>
      <c r="E723"/>
      <c r="F723"/>
      <c r="G723"/>
      <c r="H723"/>
      <c r="I723"/>
      <c r="J723"/>
      <c r="K723"/>
      <c r="L723"/>
      <c r="M723"/>
      <c r="N723" t="s">
        <v>4582</v>
      </c>
      <c r="O723" s="399"/>
      <c r="P723"/>
      <c r="Q723"/>
      <c r="R723" s="399" t="s">
        <v>10264</v>
      </c>
      <c r="S723" t="s">
        <v>4809</v>
      </c>
      <c r="T723"/>
      <c r="U723"/>
      <c r="V723" s="396">
        <f>INDEX('Page 2 - Team Information'!$K$14:$AP$184,Y723,X723)</f>
        <v>0</v>
      </c>
      <c r="W723"/>
      <c r="X723" s="397">
        <v>6</v>
      </c>
      <c r="Y723" s="397">
        <v>16</v>
      </c>
    </row>
    <row r="724" spans="1:25" x14ac:dyDescent="0.25">
      <c r="A724">
        <f>'Page 1 - General Information'!$G$12</f>
        <v>113363103</v>
      </c>
      <c r="B724" t="str">
        <f>'Page 1 - General Information'!$G$16</f>
        <v>7421</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25">
      <c r="A725">
        <f>'Page 1 - General Information'!$G$12</f>
        <v>113363103</v>
      </c>
      <c r="B725" t="str">
        <f>'Page 1 - General Information'!$G$16</f>
        <v>7421</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
      </c>
      <c r="U725"/>
      <c r="V725"/>
      <c r="W725"/>
      <c r="X725" s="397">
        <v>9</v>
      </c>
      <c r="Y725" s="397">
        <v>16</v>
      </c>
    </row>
    <row r="726" spans="1:25" x14ac:dyDescent="0.25">
      <c r="A726">
        <f>'Page 1 - General Information'!$G$12</f>
        <v>113363103</v>
      </c>
      <c r="B726" t="str">
        <f>'Page 1 - General Information'!$G$16</f>
        <v>7421</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25">
      <c r="A727">
        <f>'Page 1 - General Information'!$G$12</f>
        <v>113363103</v>
      </c>
      <c r="B727" t="str">
        <f>'Page 1 - General Information'!$G$16</f>
        <v>7421</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25">
      <c r="A728">
        <f>'Page 1 - General Information'!$G$12</f>
        <v>113363103</v>
      </c>
      <c r="B728" t="str">
        <f>'Page 1 - General Information'!$G$16</f>
        <v>7421</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25">
      <c r="A729">
        <f>'Page 1 - General Information'!$G$12</f>
        <v>113363103</v>
      </c>
      <c r="B729" t="str">
        <f>'Page 1 - General Information'!$G$16</f>
        <v>7421</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25">
      <c r="A730">
        <f>'Page 1 - General Information'!$G$12</f>
        <v>113363103</v>
      </c>
      <c r="B730" t="str">
        <f>'Page 1 - General Information'!$G$16</f>
        <v>7421</v>
      </c>
      <c r="C730" s="395" t="s">
        <v>19068</v>
      </c>
      <c r="D730"/>
      <c r="E730"/>
      <c r="F730"/>
      <c r="G730"/>
      <c r="H730"/>
      <c r="I730"/>
      <c r="J730"/>
      <c r="K730"/>
      <c r="L730"/>
      <c r="M730"/>
      <c r="N730" t="s">
        <v>4101</v>
      </c>
      <c r="O730" s="396">
        <f>INDEX('Page 2 - Team Information'!$K$14:$AP$184,Y730,X730)</f>
        <v>0</v>
      </c>
      <c r="P730"/>
      <c r="Q730"/>
      <c r="R730"/>
      <c r="S730" t="s">
        <v>4816</v>
      </c>
      <c r="T730"/>
      <c r="U730"/>
      <c r="V730"/>
      <c r="W730"/>
      <c r="X730" s="397">
        <v>15</v>
      </c>
      <c r="Y730" s="397">
        <v>16</v>
      </c>
    </row>
    <row r="731" spans="1:25" x14ac:dyDescent="0.25">
      <c r="A731">
        <f>'Page 1 - General Information'!$G$12</f>
        <v>113363103</v>
      </c>
      <c r="B731" t="str">
        <f>'Page 1 - General Information'!$G$16</f>
        <v>7421</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25">
      <c r="A732">
        <f>'Page 1 - General Information'!$G$12</f>
        <v>113363103</v>
      </c>
      <c r="B732" t="str">
        <f>'Page 1 - General Information'!$G$16</f>
        <v>7421</v>
      </c>
      <c r="C732" s="395" t="s">
        <v>19068</v>
      </c>
      <c r="D732"/>
      <c r="E732"/>
      <c r="F732"/>
      <c r="G732"/>
      <c r="H732"/>
      <c r="I732"/>
      <c r="J732"/>
      <c r="K732"/>
      <c r="L732"/>
      <c r="M732"/>
      <c r="N732" t="s">
        <v>4101</v>
      </c>
      <c r="O732" s="396">
        <f>INDEX('Page 2 - Team Information'!$K$14:$AP$184,Y732,X732)</f>
        <v>0</v>
      </c>
      <c r="P732"/>
      <c r="Q732"/>
      <c r="R732"/>
      <c r="S732" t="s">
        <v>4818</v>
      </c>
      <c r="T732"/>
      <c r="U732"/>
      <c r="V732"/>
      <c r="W732"/>
      <c r="X732" s="397">
        <v>17</v>
      </c>
      <c r="Y732" s="397">
        <v>16</v>
      </c>
    </row>
    <row r="733" spans="1:25" x14ac:dyDescent="0.25">
      <c r="A733">
        <f>'Page 1 - General Information'!$G$12</f>
        <v>113363103</v>
      </c>
      <c r="B733" t="str">
        <f>'Page 1 - General Information'!$G$16</f>
        <v>7421</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25">
      <c r="A734">
        <f>'Page 1 - General Information'!$G$12</f>
        <v>113363103</v>
      </c>
      <c r="B734" t="str">
        <f>'Page 1 - General Information'!$G$16</f>
        <v>7421</v>
      </c>
      <c r="C734" s="395" t="s">
        <v>19068</v>
      </c>
      <c r="D734"/>
      <c r="E734"/>
      <c r="F734"/>
      <c r="G734"/>
      <c r="H734"/>
      <c r="I734"/>
      <c r="J734"/>
      <c r="K734"/>
      <c r="L734"/>
      <c r="M734"/>
      <c r="N734" t="s">
        <v>4101</v>
      </c>
      <c r="O734" s="396">
        <f>INDEX('Page 2 - Team Information'!$K$14:$AP$184,Y734,X734)</f>
        <v>0</v>
      </c>
      <c r="P734"/>
      <c r="Q734"/>
      <c r="R734"/>
      <c r="S734" t="s">
        <v>4820</v>
      </c>
      <c r="T734"/>
      <c r="U734"/>
      <c r="V734"/>
      <c r="W734"/>
      <c r="X734" s="397">
        <v>20</v>
      </c>
      <c r="Y734" s="397">
        <v>16</v>
      </c>
    </row>
    <row r="735" spans="1:25" x14ac:dyDescent="0.25">
      <c r="A735">
        <f>'Page 1 - General Information'!$G$12</f>
        <v>113363103</v>
      </c>
      <c r="B735" t="str">
        <f>'Page 1 - General Information'!$G$16</f>
        <v>7421</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25">
      <c r="A736">
        <f>'Page 1 - General Information'!$G$12</f>
        <v>113363103</v>
      </c>
      <c r="B736" t="str">
        <f>'Page 1 - General Information'!$G$16</f>
        <v>7421</v>
      </c>
      <c r="C736" s="395" t="s">
        <v>19068</v>
      </c>
      <c r="D736"/>
      <c r="E736"/>
      <c r="F736"/>
      <c r="G736"/>
      <c r="H736"/>
      <c r="I736"/>
      <c r="J736"/>
      <c r="K736"/>
      <c r="L736"/>
      <c r="M736"/>
      <c r="N736" t="s">
        <v>4101</v>
      </c>
      <c r="O736" s="396">
        <f>INDEX('Page 2 - Team Information'!$K$14:$AP$184,Y736,X736)</f>
        <v>0</v>
      </c>
      <c r="P736"/>
      <c r="Q736"/>
      <c r="R736"/>
      <c r="S736" t="s">
        <v>4822</v>
      </c>
      <c r="T736"/>
      <c r="U736"/>
      <c r="V736"/>
      <c r="W736"/>
      <c r="X736" s="397">
        <v>22</v>
      </c>
      <c r="Y736" s="397">
        <v>16</v>
      </c>
    </row>
    <row r="737" spans="1:25" x14ac:dyDescent="0.25">
      <c r="A737">
        <f>'Page 1 - General Information'!$G$12</f>
        <v>113363103</v>
      </c>
      <c r="B737" t="str">
        <f>'Page 1 - General Information'!$G$16</f>
        <v>7421</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25">
      <c r="A738">
        <f>'Page 1 - General Information'!$G$12</f>
        <v>113363103</v>
      </c>
      <c r="B738" t="str">
        <f>'Page 1 - General Information'!$G$16</f>
        <v>7421</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25">
      <c r="A739">
        <f>'Page 1 - General Information'!$G$12</f>
        <v>113363103</v>
      </c>
      <c r="B739" t="str">
        <f>'Page 1 - General Information'!$G$16</f>
        <v>7421</v>
      </c>
      <c r="C739" s="395" t="s">
        <v>19068</v>
      </c>
      <c r="D739"/>
      <c r="E739"/>
      <c r="F739"/>
      <c r="G739"/>
      <c r="H739"/>
      <c r="I739"/>
      <c r="J739"/>
      <c r="K739"/>
      <c r="L739"/>
      <c r="M739"/>
      <c r="N739" t="s">
        <v>4582</v>
      </c>
      <c r="O739" s="399"/>
      <c r="P739"/>
      <c r="Q739"/>
      <c r="R739" s="399" t="s">
        <v>10264</v>
      </c>
      <c r="S739" t="s">
        <v>4825</v>
      </c>
      <c r="T739"/>
      <c r="U739"/>
      <c r="V739" s="396">
        <f>INDEX('Page 2 - Team Information'!$K$14:$AP$184,Y739,X739)</f>
        <v>0</v>
      </c>
      <c r="W739"/>
      <c r="X739" s="397">
        <v>7</v>
      </c>
      <c r="Y739" s="397">
        <v>17</v>
      </c>
    </row>
    <row r="740" spans="1:25" x14ac:dyDescent="0.25">
      <c r="A740">
        <f>'Page 1 - General Information'!$G$12</f>
        <v>113363103</v>
      </c>
      <c r="B740" t="str">
        <f>'Page 1 - General Information'!$G$16</f>
        <v>7421</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
      </c>
      <c r="U740"/>
      <c r="V740"/>
      <c r="W740"/>
      <c r="X740" s="397">
        <v>9</v>
      </c>
      <c r="Y740" s="397">
        <v>17</v>
      </c>
    </row>
    <row r="741" spans="1:25" x14ac:dyDescent="0.25">
      <c r="A741">
        <f>'Page 1 - General Information'!$G$12</f>
        <v>113363103</v>
      </c>
      <c r="B741" t="str">
        <f>'Page 1 - General Information'!$G$16</f>
        <v>7421</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25">
      <c r="A742">
        <f>'Page 1 - General Information'!$G$12</f>
        <v>113363103</v>
      </c>
      <c r="B742" t="str">
        <f>'Page 1 - General Information'!$G$16</f>
        <v>7421</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25">
      <c r="A743">
        <f>'Page 1 - General Information'!$G$12</f>
        <v>113363103</v>
      </c>
      <c r="B743" t="str">
        <f>'Page 1 - General Information'!$G$16</f>
        <v>7421</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25">
      <c r="A744">
        <f>'Page 1 - General Information'!$G$12</f>
        <v>113363103</v>
      </c>
      <c r="B744" t="str">
        <f>'Page 1 - General Information'!$G$16</f>
        <v>7421</v>
      </c>
      <c r="C744" s="395" t="s">
        <v>19068</v>
      </c>
      <c r="D744"/>
      <c r="E744"/>
      <c r="F744"/>
      <c r="G744"/>
      <c r="H744"/>
      <c r="I744"/>
      <c r="J744"/>
      <c r="K744"/>
      <c r="L744"/>
      <c r="M744"/>
      <c r="N744" t="s">
        <v>4101</v>
      </c>
      <c r="O744" s="396">
        <f>INDEX('Page 2 - Team Information'!$K$14:$AP$184,Y744,X744)</f>
        <v>0</v>
      </c>
      <c r="P744"/>
      <c r="Q744"/>
      <c r="R744"/>
      <c r="S744" t="s">
        <v>4830</v>
      </c>
      <c r="T744"/>
      <c r="U744"/>
      <c r="V744"/>
      <c r="W744"/>
      <c r="X744" s="397">
        <v>14</v>
      </c>
      <c r="Y744" s="397">
        <v>17</v>
      </c>
    </row>
    <row r="745" spans="1:25" x14ac:dyDescent="0.25">
      <c r="A745">
        <f>'Page 1 - General Information'!$G$12</f>
        <v>113363103</v>
      </c>
      <c r="B745" t="str">
        <f>'Page 1 - General Information'!$G$16</f>
        <v>7421</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25">
      <c r="A746">
        <f>'Page 1 - General Information'!$G$12</f>
        <v>113363103</v>
      </c>
      <c r="B746" t="str">
        <f>'Page 1 - General Information'!$G$16</f>
        <v>7421</v>
      </c>
      <c r="C746" s="395" t="s">
        <v>19068</v>
      </c>
      <c r="D746"/>
      <c r="E746"/>
      <c r="F746"/>
      <c r="G746"/>
      <c r="H746"/>
      <c r="I746"/>
      <c r="J746"/>
      <c r="K746"/>
      <c r="L746"/>
      <c r="M746"/>
      <c r="N746" t="s">
        <v>4101</v>
      </c>
      <c r="O746" s="396">
        <f>INDEX('Page 2 - Team Information'!$K$14:$AP$184,Y746,X746)</f>
        <v>0</v>
      </c>
      <c r="P746"/>
      <c r="Q746"/>
      <c r="R746"/>
      <c r="S746" t="s">
        <v>4832</v>
      </c>
      <c r="T746"/>
      <c r="U746"/>
      <c r="V746"/>
      <c r="W746"/>
      <c r="X746" s="397">
        <v>16</v>
      </c>
      <c r="Y746" s="397">
        <v>17</v>
      </c>
    </row>
    <row r="747" spans="1:25" x14ac:dyDescent="0.25">
      <c r="A747">
        <f>'Page 1 - General Information'!$G$12</f>
        <v>113363103</v>
      </c>
      <c r="B747" t="str">
        <f>'Page 1 - General Information'!$G$16</f>
        <v>7421</v>
      </c>
      <c r="C747" s="395" t="s">
        <v>19068</v>
      </c>
      <c r="D747"/>
      <c r="E747"/>
      <c r="F747"/>
      <c r="G747"/>
      <c r="H747"/>
      <c r="I747"/>
      <c r="J747"/>
      <c r="K747"/>
      <c r="L747"/>
      <c r="M747"/>
      <c r="N747" t="s">
        <v>4101</v>
      </c>
      <c r="O747" s="396">
        <f>INDEX('Page 2 - Team Information'!$K$14:$AP$184,Y747,X747)</f>
        <v>0</v>
      </c>
      <c r="P747"/>
      <c r="Q747"/>
      <c r="R747"/>
      <c r="S747" t="s">
        <v>4833</v>
      </c>
      <c r="T747"/>
      <c r="U747"/>
      <c r="V747"/>
      <c r="W747"/>
      <c r="X747" s="397">
        <v>17</v>
      </c>
      <c r="Y747" s="397">
        <v>17</v>
      </c>
    </row>
    <row r="748" spans="1:25" x14ac:dyDescent="0.25">
      <c r="A748">
        <f>'Page 1 - General Information'!$G$12</f>
        <v>113363103</v>
      </c>
      <c r="B748" t="str">
        <f>'Page 1 - General Information'!$G$16</f>
        <v>7421</v>
      </c>
      <c r="C748" s="395" t="s">
        <v>19068</v>
      </c>
      <c r="D748"/>
      <c r="E748"/>
      <c r="F748"/>
      <c r="G748"/>
      <c r="H748"/>
      <c r="I748"/>
      <c r="J748"/>
      <c r="K748"/>
      <c r="L748"/>
      <c r="M748"/>
      <c r="N748" t="s">
        <v>4101</v>
      </c>
      <c r="O748" s="396">
        <f>INDEX('Page 2 - Team Information'!$K$14:$AP$184,Y748,X748)</f>
        <v>0</v>
      </c>
      <c r="P748"/>
      <c r="Q748"/>
      <c r="R748"/>
      <c r="S748" t="s">
        <v>4834</v>
      </c>
      <c r="T748"/>
      <c r="U748"/>
      <c r="V748"/>
      <c r="W748"/>
      <c r="X748" s="397">
        <v>19</v>
      </c>
      <c r="Y748" s="397">
        <v>17</v>
      </c>
    </row>
    <row r="749" spans="1:25" x14ac:dyDescent="0.25">
      <c r="A749">
        <f>'Page 1 - General Information'!$G$12</f>
        <v>113363103</v>
      </c>
      <c r="B749" t="str">
        <f>'Page 1 - General Information'!$G$16</f>
        <v>7421</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25">
      <c r="A750">
        <f>'Page 1 - General Information'!$G$12</f>
        <v>113363103</v>
      </c>
      <c r="B750" t="str">
        <f>'Page 1 - General Information'!$G$16</f>
        <v>7421</v>
      </c>
      <c r="C750" s="395" t="s">
        <v>19068</v>
      </c>
      <c r="D750"/>
      <c r="E750"/>
      <c r="F750"/>
      <c r="G750"/>
      <c r="H750"/>
      <c r="I750"/>
      <c r="J750"/>
      <c r="K750"/>
      <c r="L750"/>
      <c r="M750"/>
      <c r="N750" t="s">
        <v>4101</v>
      </c>
      <c r="O750" s="396">
        <f>INDEX('Page 2 - Team Information'!$K$14:$AP$184,Y750,X750)</f>
        <v>0</v>
      </c>
      <c r="P750"/>
      <c r="Q750"/>
      <c r="R750"/>
      <c r="S750" t="s">
        <v>4836</v>
      </c>
      <c r="T750"/>
      <c r="U750"/>
      <c r="V750"/>
      <c r="W750"/>
      <c r="X750" s="397">
        <v>21</v>
      </c>
      <c r="Y750" s="397">
        <v>17</v>
      </c>
    </row>
    <row r="751" spans="1:25" x14ac:dyDescent="0.25">
      <c r="A751">
        <f>'Page 1 - General Information'!$G$12</f>
        <v>113363103</v>
      </c>
      <c r="B751" t="str">
        <f>'Page 1 - General Information'!$G$16</f>
        <v>7421</v>
      </c>
      <c r="C751" s="395" t="s">
        <v>19068</v>
      </c>
      <c r="D751"/>
      <c r="E751"/>
      <c r="F751"/>
      <c r="G751"/>
      <c r="H751"/>
      <c r="I751"/>
      <c r="J751"/>
      <c r="K751"/>
      <c r="L751"/>
      <c r="M751"/>
      <c r="N751" t="s">
        <v>4101</v>
      </c>
      <c r="O751" s="396">
        <f>INDEX('Page 2 - Team Information'!$K$14:$AP$184,Y751,X751)</f>
        <v>0</v>
      </c>
      <c r="P751"/>
      <c r="Q751"/>
      <c r="R751"/>
      <c r="S751" t="s">
        <v>4837</v>
      </c>
      <c r="T751"/>
      <c r="U751"/>
      <c r="V751"/>
      <c r="W751"/>
      <c r="X751" s="397">
        <v>22</v>
      </c>
      <c r="Y751" s="397">
        <v>17</v>
      </c>
    </row>
    <row r="752" spans="1:25" x14ac:dyDescent="0.25">
      <c r="A752">
        <f>'Page 1 - General Information'!$G$12</f>
        <v>113363103</v>
      </c>
      <c r="B752" t="str">
        <f>'Page 1 - General Information'!$G$16</f>
        <v>7421</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25">
      <c r="A753">
        <f>'Page 1 - General Information'!$G$12</f>
        <v>113363103</v>
      </c>
      <c r="B753" t="str">
        <f>'Page 1 - General Information'!$G$16</f>
        <v>7421</v>
      </c>
      <c r="C753" s="395" t="s">
        <v>19068</v>
      </c>
      <c r="D753"/>
      <c r="E753"/>
      <c r="F753"/>
      <c r="G753"/>
      <c r="H753"/>
      <c r="I753"/>
      <c r="J753"/>
      <c r="K753"/>
      <c r="L753"/>
      <c r="M753"/>
      <c r="N753" t="s">
        <v>4582</v>
      </c>
      <c r="O753" s="399"/>
      <c r="P753"/>
      <c r="Q753"/>
      <c r="R753" s="399" t="s">
        <v>10264</v>
      </c>
      <c r="S753" t="s">
        <v>4839</v>
      </c>
      <c r="T753"/>
      <c r="U753"/>
      <c r="V753" s="396">
        <f>INDEX('Page 2 - Team Information'!$K$14:$AP$184,Y753,X753)</f>
        <v>0</v>
      </c>
      <c r="W753"/>
      <c r="X753" s="397">
        <v>6</v>
      </c>
      <c r="Y753" s="397">
        <v>18</v>
      </c>
    </row>
    <row r="754" spans="1:25" x14ac:dyDescent="0.25">
      <c r="A754">
        <f>'Page 1 - General Information'!$G$12</f>
        <v>113363103</v>
      </c>
      <c r="B754" t="str">
        <f>'Page 1 - General Information'!$G$16</f>
        <v>7421</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25">
      <c r="A755">
        <f>'Page 1 - General Information'!$G$12</f>
        <v>113363103</v>
      </c>
      <c r="B755" t="str">
        <f>'Page 1 - General Information'!$G$16</f>
        <v>7421</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
      </c>
      <c r="U755"/>
      <c r="V755"/>
      <c r="W755"/>
      <c r="X755" s="397">
        <v>9</v>
      </c>
      <c r="Y755" s="397">
        <v>18</v>
      </c>
    </row>
    <row r="756" spans="1:25" x14ac:dyDescent="0.25">
      <c r="A756">
        <f>'Page 1 - General Information'!$G$12</f>
        <v>113363103</v>
      </c>
      <c r="B756" t="str">
        <f>'Page 1 - General Information'!$G$16</f>
        <v>7421</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25">
      <c r="A757">
        <f>'Page 1 - General Information'!$G$12</f>
        <v>113363103</v>
      </c>
      <c r="B757" t="str">
        <f>'Page 1 - General Information'!$G$16</f>
        <v>7421</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25">
      <c r="A758">
        <f>'Page 1 - General Information'!$G$12</f>
        <v>113363103</v>
      </c>
      <c r="B758" t="str">
        <f>'Page 1 - General Information'!$G$16</f>
        <v>7421</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25">
      <c r="A759">
        <f>'Page 1 - General Information'!$G$12</f>
        <v>113363103</v>
      </c>
      <c r="B759" t="str">
        <f>'Page 1 - General Information'!$G$16</f>
        <v>7421</v>
      </c>
      <c r="C759" s="395" t="s">
        <v>19068</v>
      </c>
      <c r="D759"/>
      <c r="E759"/>
      <c r="F759"/>
      <c r="G759"/>
      <c r="H759"/>
      <c r="I759"/>
      <c r="J759"/>
      <c r="K759"/>
      <c r="L759"/>
      <c r="M759"/>
      <c r="N759" t="s">
        <v>4101</v>
      </c>
      <c r="O759" s="396">
        <f>INDEX('Page 2 - Team Information'!$K$14:$AP$184,Y759,X759)</f>
        <v>0</v>
      </c>
      <c r="P759"/>
      <c r="Q759"/>
      <c r="R759"/>
      <c r="S759" t="s">
        <v>4845</v>
      </c>
      <c r="T759"/>
      <c r="U759"/>
      <c r="V759"/>
      <c r="W759"/>
      <c r="X759" s="397">
        <v>14</v>
      </c>
      <c r="Y759" s="397">
        <v>18</v>
      </c>
    </row>
    <row r="760" spans="1:25" x14ac:dyDescent="0.25">
      <c r="A760">
        <f>'Page 1 - General Information'!$G$12</f>
        <v>113363103</v>
      </c>
      <c r="B760" t="str">
        <f>'Page 1 - General Information'!$G$16</f>
        <v>7421</v>
      </c>
      <c r="C760" s="395" t="s">
        <v>19068</v>
      </c>
      <c r="D760"/>
      <c r="E760"/>
      <c r="F760"/>
      <c r="G760"/>
      <c r="H760"/>
      <c r="I760"/>
      <c r="J760"/>
      <c r="K760"/>
      <c r="L760"/>
      <c r="M760"/>
      <c r="N760" t="s">
        <v>4101</v>
      </c>
      <c r="O760" s="396">
        <f>INDEX('Page 2 - Team Information'!$K$14:$AP$184,Y760,X760)</f>
        <v>0</v>
      </c>
      <c r="P760"/>
      <c r="Q760"/>
      <c r="R760"/>
      <c r="S760" t="s">
        <v>4846</v>
      </c>
      <c r="T760"/>
      <c r="U760"/>
      <c r="V760"/>
      <c r="W760"/>
      <c r="X760" s="397">
        <v>15</v>
      </c>
      <c r="Y760" s="397">
        <v>18</v>
      </c>
    </row>
    <row r="761" spans="1:25" x14ac:dyDescent="0.25">
      <c r="A761">
        <f>'Page 1 - General Information'!$G$12</f>
        <v>113363103</v>
      </c>
      <c r="B761" t="str">
        <f>'Page 1 - General Information'!$G$16</f>
        <v>7421</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25">
      <c r="A762">
        <f>'Page 1 - General Information'!$G$12</f>
        <v>113363103</v>
      </c>
      <c r="B762" t="str">
        <f>'Page 1 - General Information'!$G$16</f>
        <v>7421</v>
      </c>
      <c r="C762" s="395" t="s">
        <v>19068</v>
      </c>
      <c r="D762"/>
      <c r="E762"/>
      <c r="F762"/>
      <c r="G762"/>
      <c r="H762"/>
      <c r="I762"/>
      <c r="J762"/>
      <c r="K762"/>
      <c r="L762"/>
      <c r="M762"/>
      <c r="N762" t="s">
        <v>4101</v>
      </c>
      <c r="O762" s="396">
        <f>INDEX('Page 2 - Team Information'!$K$14:$AP$184,Y762,X762)</f>
        <v>0</v>
      </c>
      <c r="P762"/>
      <c r="Q762"/>
      <c r="R762"/>
      <c r="S762" t="s">
        <v>4848</v>
      </c>
      <c r="T762"/>
      <c r="U762"/>
      <c r="V762"/>
      <c r="W762"/>
      <c r="X762" s="397">
        <v>17</v>
      </c>
      <c r="Y762" s="397">
        <v>18</v>
      </c>
    </row>
    <row r="763" spans="1:25" x14ac:dyDescent="0.25">
      <c r="A763">
        <f>'Page 1 - General Information'!$G$12</f>
        <v>113363103</v>
      </c>
      <c r="B763" t="str">
        <f>'Page 1 - General Information'!$G$16</f>
        <v>7421</v>
      </c>
      <c r="C763" s="395" t="s">
        <v>19068</v>
      </c>
      <c r="D763"/>
      <c r="E763"/>
      <c r="F763"/>
      <c r="G763"/>
      <c r="H763"/>
      <c r="I763"/>
      <c r="J763"/>
      <c r="K763"/>
      <c r="L763"/>
      <c r="M763"/>
      <c r="N763" t="s">
        <v>4101</v>
      </c>
      <c r="O763" s="396">
        <f>INDEX('Page 2 - Team Information'!$K$14:$AP$184,Y763,X763)</f>
        <v>0</v>
      </c>
      <c r="P763"/>
      <c r="Q763"/>
      <c r="R763"/>
      <c r="S763" t="s">
        <v>4849</v>
      </c>
      <c r="T763"/>
      <c r="U763"/>
      <c r="V763"/>
      <c r="W763"/>
      <c r="X763" s="397">
        <v>19</v>
      </c>
      <c r="Y763" s="397">
        <v>18</v>
      </c>
    </row>
    <row r="764" spans="1:25" x14ac:dyDescent="0.25">
      <c r="A764">
        <f>'Page 1 - General Information'!$G$12</f>
        <v>113363103</v>
      </c>
      <c r="B764" t="str">
        <f>'Page 1 - General Information'!$G$16</f>
        <v>7421</v>
      </c>
      <c r="C764" s="395" t="s">
        <v>19068</v>
      </c>
      <c r="D764"/>
      <c r="E764"/>
      <c r="F764"/>
      <c r="G764"/>
      <c r="H764"/>
      <c r="I764"/>
      <c r="J764"/>
      <c r="K764"/>
      <c r="L764"/>
      <c r="M764"/>
      <c r="N764" t="s">
        <v>4101</v>
      </c>
      <c r="O764" s="396">
        <f>INDEX('Page 2 - Team Information'!$K$14:$AP$184,Y764,X764)</f>
        <v>0</v>
      </c>
      <c r="P764"/>
      <c r="Q764"/>
      <c r="R764"/>
      <c r="S764" t="s">
        <v>4850</v>
      </c>
      <c r="T764"/>
      <c r="U764"/>
      <c r="V764"/>
      <c r="W764"/>
      <c r="X764" s="397">
        <v>20</v>
      </c>
      <c r="Y764" s="397">
        <v>18</v>
      </c>
    </row>
    <row r="765" spans="1:25" x14ac:dyDescent="0.25">
      <c r="A765">
        <f>'Page 1 - General Information'!$G$12</f>
        <v>113363103</v>
      </c>
      <c r="B765" t="str">
        <f>'Page 1 - General Information'!$G$16</f>
        <v>7421</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25">
      <c r="A766">
        <f>'Page 1 - General Information'!$G$12</f>
        <v>113363103</v>
      </c>
      <c r="B766" t="str">
        <f>'Page 1 - General Information'!$G$16</f>
        <v>7421</v>
      </c>
      <c r="C766" s="395" t="s">
        <v>19068</v>
      </c>
      <c r="D766"/>
      <c r="E766"/>
      <c r="F766"/>
      <c r="G766"/>
      <c r="H766"/>
      <c r="I766"/>
      <c r="J766"/>
      <c r="K766"/>
      <c r="L766"/>
      <c r="M766"/>
      <c r="N766" t="s">
        <v>4101</v>
      </c>
      <c r="O766" s="396">
        <f>INDEX('Page 2 - Team Information'!$K$14:$AP$184,Y766,X766)</f>
        <v>0</v>
      </c>
      <c r="P766"/>
      <c r="Q766"/>
      <c r="R766"/>
      <c r="S766" t="s">
        <v>4852</v>
      </c>
      <c r="T766"/>
      <c r="U766"/>
      <c r="V766"/>
      <c r="W766"/>
      <c r="X766" s="397">
        <v>22</v>
      </c>
      <c r="Y766" s="397">
        <v>18</v>
      </c>
    </row>
    <row r="767" spans="1:25" x14ac:dyDescent="0.25">
      <c r="A767">
        <f>'Page 1 - General Information'!$G$12</f>
        <v>113363103</v>
      </c>
      <c r="B767" t="str">
        <f>'Page 1 - General Information'!$G$16</f>
        <v>7421</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25">
      <c r="A768">
        <f>'Page 1 - General Information'!$G$12</f>
        <v>113363103</v>
      </c>
      <c r="B768" t="str">
        <f>'Page 1 - General Information'!$G$16</f>
        <v>7421</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25">
      <c r="A769">
        <f>'Page 1 - General Information'!$G$12</f>
        <v>113363103</v>
      </c>
      <c r="B769" t="str">
        <f>'Page 1 - General Information'!$G$16</f>
        <v>7421</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25">
      <c r="A770">
        <f>'Page 1 - General Information'!$G$12</f>
        <v>113363103</v>
      </c>
      <c r="B770" t="str">
        <f>'Page 1 - General Information'!$G$16</f>
        <v>7421</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25">
      <c r="A771">
        <f>'Page 1 - General Information'!$G$12</f>
        <v>113363103</v>
      </c>
      <c r="B771" t="str">
        <f>'Page 1 - General Information'!$G$16</f>
        <v>7421</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25">
      <c r="A772">
        <f>'Page 1 - General Information'!$G$12</f>
        <v>113363103</v>
      </c>
      <c r="B772" t="str">
        <f>'Page 1 - General Information'!$G$16</f>
        <v>7421</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25">
      <c r="A773">
        <f>'Page 1 - General Information'!$G$12</f>
        <v>113363103</v>
      </c>
      <c r="B773" t="str">
        <f>'Page 1 - General Information'!$G$16</f>
        <v>7421</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25">
      <c r="A774">
        <f>'Page 1 - General Information'!$G$12</f>
        <v>113363103</v>
      </c>
      <c r="B774" t="str">
        <f>'Page 1 - General Information'!$G$16</f>
        <v>7421</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25">
      <c r="A775">
        <f>'Page 1 - General Information'!$G$12</f>
        <v>113363103</v>
      </c>
      <c r="B775" t="str">
        <f>'Page 1 - General Information'!$G$16</f>
        <v>7421</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25">
      <c r="A776">
        <f>'Page 1 - General Information'!$G$12</f>
        <v>113363103</v>
      </c>
      <c r="B776" t="str">
        <f>'Page 1 - General Information'!$G$16</f>
        <v>7421</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25">
      <c r="A777">
        <f>'Page 1 - General Information'!$G$12</f>
        <v>113363103</v>
      </c>
      <c r="B777" t="str">
        <f>'Page 1 - General Information'!$G$16</f>
        <v>7421</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25">
      <c r="A778">
        <f>'Page 1 - General Information'!$G$12</f>
        <v>113363103</v>
      </c>
      <c r="B778" t="str">
        <f>'Page 1 - General Information'!$G$16</f>
        <v>7421</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25">
      <c r="A779">
        <f>'Page 1 - General Information'!$G$12</f>
        <v>113363103</v>
      </c>
      <c r="B779" t="str">
        <f>'Page 1 - General Information'!$G$16</f>
        <v>7421</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25">
      <c r="A780">
        <f>'Page 1 - General Information'!$G$12</f>
        <v>113363103</v>
      </c>
      <c r="B780" t="str">
        <f>'Page 1 - General Information'!$G$16</f>
        <v>7421</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25">
      <c r="A781">
        <f>'Page 1 - General Information'!$G$12</f>
        <v>113363103</v>
      </c>
      <c r="B781" t="str">
        <f>'Page 1 - General Information'!$G$16</f>
        <v>7421</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25">
      <c r="A782">
        <f>'Page 1 - General Information'!$G$12</f>
        <v>113363103</v>
      </c>
      <c r="B782" t="str">
        <f>'Page 1 - General Information'!$G$16</f>
        <v>7421</v>
      </c>
      <c r="C782" s="395" t="s">
        <v>19068</v>
      </c>
      <c r="D782"/>
      <c r="E782"/>
      <c r="F782"/>
      <c r="G782"/>
      <c r="H782"/>
      <c r="I782"/>
      <c r="J782"/>
      <c r="K782"/>
      <c r="L782"/>
      <c r="M782"/>
      <c r="N782" t="s">
        <v>4582</v>
      </c>
      <c r="O782" s="399"/>
      <c r="P782"/>
      <c r="Q782"/>
      <c r="R782" s="399" t="s">
        <v>10264</v>
      </c>
      <c r="S782" t="s">
        <v>4868</v>
      </c>
      <c r="T782"/>
      <c r="U782"/>
      <c r="V782" s="396">
        <f>INDEX('Page 2 - Team Information'!$K$14:$AP$184,Y782,X782)</f>
        <v>0</v>
      </c>
      <c r="W782"/>
      <c r="X782" s="397">
        <v>5</v>
      </c>
      <c r="Y782" s="397">
        <v>20</v>
      </c>
    </row>
    <row r="783" spans="1:25" x14ac:dyDescent="0.25">
      <c r="A783">
        <f>'Page 1 - General Information'!$G$12</f>
        <v>113363103</v>
      </c>
      <c r="B783" t="str">
        <f>'Page 1 - General Information'!$G$16</f>
        <v>7421</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25">
      <c r="A784">
        <f>'Page 1 - General Information'!$G$12</f>
        <v>113363103</v>
      </c>
      <c r="B784" t="str">
        <f>'Page 1 - General Information'!$G$16</f>
        <v>7421</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25">
      <c r="A785">
        <f>'Page 1 - General Information'!$G$12</f>
        <v>113363103</v>
      </c>
      <c r="B785" t="str">
        <f>'Page 1 - General Information'!$G$16</f>
        <v>7421</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
      </c>
      <c r="U785"/>
      <c r="V785"/>
      <c r="W785"/>
      <c r="X785" s="397">
        <v>9</v>
      </c>
      <c r="Y785" s="397">
        <v>20</v>
      </c>
    </row>
    <row r="786" spans="1:25" x14ac:dyDescent="0.25">
      <c r="A786">
        <f>'Page 1 - General Information'!$G$12</f>
        <v>113363103</v>
      </c>
      <c r="B786" t="str">
        <f>'Page 1 - General Information'!$G$16</f>
        <v>7421</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25">
      <c r="A787">
        <f>'Page 1 - General Information'!$G$12</f>
        <v>113363103</v>
      </c>
      <c r="B787" t="str">
        <f>'Page 1 - General Information'!$G$16</f>
        <v>7421</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25">
      <c r="A788">
        <f>'Page 1 - General Information'!$G$12</f>
        <v>113363103</v>
      </c>
      <c r="B788" t="str">
        <f>'Page 1 - General Information'!$G$16</f>
        <v>7421</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25">
      <c r="A789">
        <f>'Page 1 - General Information'!$G$12</f>
        <v>113363103</v>
      </c>
      <c r="B789" t="str">
        <f>'Page 1 - General Information'!$G$16</f>
        <v>7421</v>
      </c>
      <c r="C789" s="395" t="s">
        <v>19068</v>
      </c>
      <c r="D789"/>
      <c r="E789"/>
      <c r="F789"/>
      <c r="G789"/>
      <c r="H789"/>
      <c r="I789"/>
      <c r="J789"/>
      <c r="K789"/>
      <c r="L789"/>
      <c r="M789"/>
      <c r="N789" t="s">
        <v>4101</v>
      </c>
      <c r="O789" s="396">
        <f>INDEX('Page 2 - Team Information'!$K$14:$AP$184,Y789,X789)</f>
        <v>0</v>
      </c>
      <c r="P789"/>
      <c r="Q789"/>
      <c r="R789"/>
      <c r="S789" t="s">
        <v>4875</v>
      </c>
      <c r="T789"/>
      <c r="U789"/>
      <c r="V789"/>
      <c r="W789"/>
      <c r="X789" s="397">
        <v>14</v>
      </c>
      <c r="Y789" s="397">
        <v>20</v>
      </c>
    </row>
    <row r="790" spans="1:25" x14ac:dyDescent="0.25">
      <c r="A790">
        <f>'Page 1 - General Information'!$G$12</f>
        <v>113363103</v>
      </c>
      <c r="B790" t="str">
        <f>'Page 1 - General Information'!$G$16</f>
        <v>7421</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25">
      <c r="A791">
        <f>'Page 1 - General Information'!$G$12</f>
        <v>113363103</v>
      </c>
      <c r="B791" t="str">
        <f>'Page 1 - General Information'!$G$16</f>
        <v>7421</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25">
      <c r="A792">
        <f>'Page 1 - General Information'!$G$12</f>
        <v>113363103</v>
      </c>
      <c r="B792" t="str">
        <f>'Page 1 - General Information'!$G$16</f>
        <v>7421</v>
      </c>
      <c r="C792" s="395" t="s">
        <v>19068</v>
      </c>
      <c r="D792"/>
      <c r="E792"/>
      <c r="F792"/>
      <c r="G792"/>
      <c r="H792"/>
      <c r="I792"/>
      <c r="J792"/>
      <c r="K792"/>
      <c r="L792"/>
      <c r="M792"/>
      <c r="N792" t="s">
        <v>4101</v>
      </c>
      <c r="O792" s="396">
        <f>INDEX('Page 2 - Team Information'!$K$14:$AP$184,Y792,X792)</f>
        <v>0</v>
      </c>
      <c r="P792"/>
      <c r="Q792"/>
      <c r="R792"/>
      <c r="S792" t="s">
        <v>4878</v>
      </c>
      <c r="T792"/>
      <c r="U792"/>
      <c r="V792"/>
      <c r="W792"/>
      <c r="X792" s="397">
        <v>17</v>
      </c>
      <c r="Y792" s="397">
        <v>20</v>
      </c>
    </row>
    <row r="793" spans="1:25" x14ac:dyDescent="0.25">
      <c r="A793">
        <f>'Page 1 - General Information'!$G$12</f>
        <v>113363103</v>
      </c>
      <c r="B793" t="str">
        <f>'Page 1 - General Information'!$G$16</f>
        <v>7421</v>
      </c>
      <c r="C793" s="395" t="s">
        <v>19068</v>
      </c>
      <c r="D793"/>
      <c r="E793"/>
      <c r="F793"/>
      <c r="G793"/>
      <c r="H793"/>
      <c r="I793"/>
      <c r="J793"/>
      <c r="K793"/>
      <c r="L793"/>
      <c r="M793"/>
      <c r="N793" t="s">
        <v>4101</v>
      </c>
      <c r="O793" s="396">
        <f>INDEX('Page 2 - Team Information'!$K$14:$AP$184,Y793,X793)</f>
        <v>0</v>
      </c>
      <c r="P793"/>
      <c r="Q793"/>
      <c r="R793"/>
      <c r="S793" t="s">
        <v>4879</v>
      </c>
      <c r="T793"/>
      <c r="U793"/>
      <c r="V793"/>
      <c r="W793"/>
      <c r="X793" s="397">
        <v>19</v>
      </c>
      <c r="Y793" s="397">
        <v>20</v>
      </c>
    </row>
    <row r="794" spans="1:25" x14ac:dyDescent="0.25">
      <c r="A794">
        <f>'Page 1 - General Information'!$G$12</f>
        <v>113363103</v>
      </c>
      <c r="B794" t="str">
        <f>'Page 1 - General Information'!$G$16</f>
        <v>7421</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25">
      <c r="A795">
        <f>'Page 1 - General Information'!$G$12</f>
        <v>113363103</v>
      </c>
      <c r="B795" t="str">
        <f>'Page 1 - General Information'!$G$16</f>
        <v>7421</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25">
      <c r="A796">
        <f>'Page 1 - General Information'!$G$12</f>
        <v>113363103</v>
      </c>
      <c r="B796" t="str">
        <f>'Page 1 - General Information'!$G$16</f>
        <v>7421</v>
      </c>
      <c r="C796" s="395" t="s">
        <v>19068</v>
      </c>
      <c r="D796"/>
      <c r="E796"/>
      <c r="F796"/>
      <c r="G796"/>
      <c r="H796"/>
      <c r="I796"/>
      <c r="J796"/>
      <c r="K796"/>
      <c r="L796"/>
      <c r="M796"/>
      <c r="N796" t="s">
        <v>4101</v>
      </c>
      <c r="O796" s="396">
        <f>INDEX('Page 2 - Team Information'!$K$14:$AP$184,Y796,X796)</f>
        <v>0</v>
      </c>
      <c r="P796"/>
      <c r="Q796"/>
      <c r="R796"/>
      <c r="S796" t="s">
        <v>4882</v>
      </c>
      <c r="T796"/>
      <c r="U796"/>
      <c r="V796"/>
      <c r="W796"/>
      <c r="X796" s="397">
        <v>22</v>
      </c>
      <c r="Y796" s="397">
        <v>20</v>
      </c>
    </row>
    <row r="797" spans="1:25" x14ac:dyDescent="0.25">
      <c r="A797">
        <f>'Page 1 - General Information'!$G$12</f>
        <v>113363103</v>
      </c>
      <c r="B797" t="str">
        <f>'Page 1 - General Information'!$G$16</f>
        <v>7421</v>
      </c>
      <c r="C797" s="395" t="s">
        <v>19068</v>
      </c>
      <c r="D797"/>
      <c r="E797"/>
      <c r="F797"/>
      <c r="G797"/>
      <c r="H797"/>
      <c r="I797"/>
      <c r="J797"/>
      <c r="K797"/>
      <c r="L797"/>
      <c r="M797"/>
      <c r="N797" t="s">
        <v>4582</v>
      </c>
      <c r="O797" s="399"/>
      <c r="P797"/>
      <c r="Q797"/>
      <c r="R797" s="399" t="s">
        <v>10264</v>
      </c>
      <c r="S797" t="s">
        <v>4883</v>
      </c>
      <c r="T797"/>
      <c r="U797"/>
      <c r="V797" s="396">
        <f>INDEX('Page 2 - Team Information'!$K$14:$AP$184,Y797,X797)</f>
        <v>0</v>
      </c>
      <c r="W797"/>
      <c r="X797" s="397">
        <v>5</v>
      </c>
      <c r="Y797" s="397">
        <v>21</v>
      </c>
    </row>
    <row r="798" spans="1:25" x14ac:dyDescent="0.25">
      <c r="A798">
        <f>'Page 1 - General Information'!$G$12</f>
        <v>113363103</v>
      </c>
      <c r="B798" t="str">
        <f>'Page 1 - General Information'!$G$16</f>
        <v>7421</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25">
      <c r="A799">
        <f>'Page 1 - General Information'!$G$12</f>
        <v>113363103</v>
      </c>
      <c r="B799" t="str">
        <f>'Page 1 - General Information'!$G$16</f>
        <v>7421</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25">
      <c r="A800">
        <f>'Page 1 - General Information'!$G$12</f>
        <v>113363103</v>
      </c>
      <c r="B800" t="str">
        <f>'Page 1 - General Information'!$G$16</f>
        <v>7421</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
      </c>
      <c r="U800"/>
      <c r="V800"/>
      <c r="W800"/>
      <c r="X800" s="397">
        <v>9</v>
      </c>
      <c r="Y800" s="397">
        <v>21</v>
      </c>
    </row>
    <row r="801" spans="1:25" x14ac:dyDescent="0.25">
      <c r="A801">
        <f>'Page 1 - General Information'!$G$12</f>
        <v>113363103</v>
      </c>
      <c r="B801" t="str">
        <f>'Page 1 - General Information'!$G$16</f>
        <v>7421</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25">
      <c r="A802">
        <f>'Page 1 - General Information'!$G$12</f>
        <v>113363103</v>
      </c>
      <c r="B802" t="str">
        <f>'Page 1 - General Information'!$G$16</f>
        <v>7421</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25">
      <c r="A803">
        <f>'Page 1 - General Information'!$G$12</f>
        <v>113363103</v>
      </c>
      <c r="B803" t="str">
        <f>'Page 1 - General Information'!$G$16</f>
        <v>7421</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25">
      <c r="A804">
        <f>'Page 1 - General Information'!$G$12</f>
        <v>113363103</v>
      </c>
      <c r="B804" t="str">
        <f>'Page 1 - General Information'!$G$16</f>
        <v>7421</v>
      </c>
      <c r="C804" s="395" t="s">
        <v>19068</v>
      </c>
      <c r="D804"/>
      <c r="E804"/>
      <c r="F804"/>
      <c r="G804"/>
      <c r="H804"/>
      <c r="I804"/>
      <c r="J804"/>
      <c r="K804"/>
      <c r="L804"/>
      <c r="M804"/>
      <c r="N804" t="s">
        <v>4101</v>
      </c>
      <c r="O804" s="396">
        <f>INDEX('Page 2 - Team Information'!$K$14:$AP$184,Y804,X804)</f>
        <v>0</v>
      </c>
      <c r="P804"/>
      <c r="Q804"/>
      <c r="R804"/>
      <c r="S804" t="s">
        <v>4890</v>
      </c>
      <c r="T804"/>
      <c r="U804"/>
      <c r="V804"/>
      <c r="W804"/>
      <c r="X804" s="397">
        <v>14</v>
      </c>
      <c r="Y804" s="397">
        <v>21</v>
      </c>
    </row>
    <row r="805" spans="1:25" x14ac:dyDescent="0.25">
      <c r="A805">
        <f>'Page 1 - General Information'!$G$12</f>
        <v>113363103</v>
      </c>
      <c r="B805" t="str">
        <f>'Page 1 - General Information'!$G$16</f>
        <v>7421</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25">
      <c r="A806">
        <f>'Page 1 - General Information'!$G$12</f>
        <v>113363103</v>
      </c>
      <c r="B806" t="str">
        <f>'Page 1 - General Information'!$G$16</f>
        <v>7421</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25">
      <c r="A807">
        <f>'Page 1 - General Information'!$G$12</f>
        <v>113363103</v>
      </c>
      <c r="B807" t="str">
        <f>'Page 1 - General Information'!$G$16</f>
        <v>7421</v>
      </c>
      <c r="C807" s="395" t="s">
        <v>19068</v>
      </c>
      <c r="D807"/>
      <c r="E807"/>
      <c r="F807"/>
      <c r="G807"/>
      <c r="H807"/>
      <c r="I807"/>
      <c r="J807"/>
      <c r="K807"/>
      <c r="L807"/>
      <c r="M807"/>
      <c r="N807" t="s">
        <v>4101</v>
      </c>
      <c r="O807" s="396">
        <f>INDEX('Page 2 - Team Information'!$K$14:$AP$184,Y807,X807)</f>
        <v>0</v>
      </c>
      <c r="P807"/>
      <c r="Q807"/>
      <c r="R807"/>
      <c r="S807" t="s">
        <v>4893</v>
      </c>
      <c r="T807"/>
      <c r="U807"/>
      <c r="V807"/>
      <c r="W807"/>
      <c r="X807" s="397">
        <v>17</v>
      </c>
      <c r="Y807" s="397">
        <v>21</v>
      </c>
    </row>
    <row r="808" spans="1:25" x14ac:dyDescent="0.25">
      <c r="A808">
        <f>'Page 1 - General Information'!$G$12</f>
        <v>113363103</v>
      </c>
      <c r="B808" t="str">
        <f>'Page 1 - General Information'!$G$16</f>
        <v>7421</v>
      </c>
      <c r="C808" s="395" t="s">
        <v>19068</v>
      </c>
      <c r="D808"/>
      <c r="E808"/>
      <c r="F808"/>
      <c r="G808"/>
      <c r="H808"/>
      <c r="I808"/>
      <c r="J808"/>
      <c r="K808"/>
      <c r="L808"/>
      <c r="M808"/>
      <c r="N808" t="s">
        <v>4101</v>
      </c>
      <c r="O808" s="396">
        <f>INDEX('Page 2 - Team Information'!$K$14:$AP$184,Y808,X808)</f>
        <v>0</v>
      </c>
      <c r="P808"/>
      <c r="Q808"/>
      <c r="R808"/>
      <c r="S808" t="s">
        <v>4894</v>
      </c>
      <c r="T808"/>
      <c r="U808"/>
      <c r="V808"/>
      <c r="W808"/>
      <c r="X808" s="397">
        <v>19</v>
      </c>
      <c r="Y808" s="397">
        <v>21</v>
      </c>
    </row>
    <row r="809" spans="1:25" x14ac:dyDescent="0.25">
      <c r="A809">
        <f>'Page 1 - General Information'!$G$12</f>
        <v>113363103</v>
      </c>
      <c r="B809" t="str">
        <f>'Page 1 - General Information'!$G$16</f>
        <v>7421</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25">
      <c r="A810">
        <f>'Page 1 - General Information'!$G$12</f>
        <v>113363103</v>
      </c>
      <c r="B810" t="str">
        <f>'Page 1 - General Information'!$G$16</f>
        <v>7421</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25">
      <c r="A811">
        <f>'Page 1 - General Information'!$G$12</f>
        <v>113363103</v>
      </c>
      <c r="B811" t="str">
        <f>'Page 1 - General Information'!$G$16</f>
        <v>7421</v>
      </c>
      <c r="C811" s="395" t="s">
        <v>19068</v>
      </c>
      <c r="D811"/>
      <c r="E811"/>
      <c r="F811"/>
      <c r="G811"/>
      <c r="H811"/>
      <c r="I811"/>
      <c r="J811"/>
      <c r="K811"/>
      <c r="L811"/>
      <c r="M811"/>
      <c r="N811" t="s">
        <v>4101</v>
      </c>
      <c r="O811" s="396">
        <f>INDEX('Page 2 - Team Information'!$K$14:$AP$184,Y811,X811)</f>
        <v>0</v>
      </c>
      <c r="P811"/>
      <c r="Q811"/>
      <c r="R811"/>
      <c r="S811" t="s">
        <v>4897</v>
      </c>
      <c r="T811"/>
      <c r="U811"/>
      <c r="V811"/>
      <c r="W811"/>
      <c r="X811" s="397">
        <v>22</v>
      </c>
      <c r="Y811" s="397">
        <v>21</v>
      </c>
    </row>
    <row r="812" spans="1:25" x14ac:dyDescent="0.25">
      <c r="A812">
        <f>'Page 1 - General Information'!$G$12</f>
        <v>113363103</v>
      </c>
      <c r="B812" t="str">
        <f>'Page 1 - General Information'!$G$16</f>
        <v>7421</v>
      </c>
      <c r="C812" s="395" t="s">
        <v>19068</v>
      </c>
      <c r="D812"/>
      <c r="E812"/>
      <c r="F812"/>
      <c r="G812"/>
      <c r="H812"/>
      <c r="I812"/>
      <c r="J812"/>
      <c r="K812"/>
      <c r="L812"/>
      <c r="M812"/>
      <c r="N812" t="s">
        <v>4582</v>
      </c>
      <c r="O812" s="399"/>
      <c r="P812"/>
      <c r="Q812"/>
      <c r="R812" s="399" t="s">
        <v>10264</v>
      </c>
      <c r="S812" t="s">
        <v>4898</v>
      </c>
      <c r="T812"/>
      <c r="U812"/>
      <c r="V812" s="396">
        <f>INDEX('Page 2 - Team Information'!$K$14:$AP$184,Y812,X812)</f>
        <v>0</v>
      </c>
      <c r="W812"/>
      <c r="X812" s="397">
        <v>5</v>
      </c>
      <c r="Y812" s="397">
        <v>22</v>
      </c>
    </row>
    <row r="813" spans="1:25" x14ac:dyDescent="0.25">
      <c r="A813">
        <f>'Page 1 - General Information'!$G$12</f>
        <v>113363103</v>
      </c>
      <c r="B813" t="str">
        <f>'Page 1 - General Information'!$G$16</f>
        <v>7421</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25">
      <c r="A814">
        <f>'Page 1 - General Information'!$G$12</f>
        <v>113363103</v>
      </c>
      <c r="B814" t="str">
        <f>'Page 1 - General Information'!$G$16</f>
        <v>7421</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25">
      <c r="A815">
        <f>'Page 1 - General Information'!$G$12</f>
        <v>113363103</v>
      </c>
      <c r="B815" t="str">
        <f>'Page 1 - General Information'!$G$16</f>
        <v>7421</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
      </c>
      <c r="U815"/>
      <c r="V815"/>
      <c r="W815"/>
      <c r="X815" s="397">
        <v>9</v>
      </c>
      <c r="Y815" s="397">
        <v>22</v>
      </c>
    </row>
    <row r="816" spans="1:25" x14ac:dyDescent="0.25">
      <c r="A816">
        <f>'Page 1 - General Information'!$G$12</f>
        <v>113363103</v>
      </c>
      <c r="B816" t="str">
        <f>'Page 1 - General Information'!$G$16</f>
        <v>7421</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25">
      <c r="A817">
        <f>'Page 1 - General Information'!$G$12</f>
        <v>113363103</v>
      </c>
      <c r="B817" t="str">
        <f>'Page 1 - General Information'!$G$16</f>
        <v>7421</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25">
      <c r="A818">
        <f>'Page 1 - General Information'!$G$12</f>
        <v>113363103</v>
      </c>
      <c r="B818" t="str">
        <f>'Page 1 - General Information'!$G$16</f>
        <v>7421</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25">
      <c r="A819">
        <f>'Page 1 - General Information'!$G$12</f>
        <v>113363103</v>
      </c>
      <c r="B819" t="str">
        <f>'Page 1 - General Information'!$G$16</f>
        <v>7421</v>
      </c>
      <c r="C819" s="395" t="s">
        <v>19068</v>
      </c>
      <c r="D819"/>
      <c r="E819"/>
      <c r="F819"/>
      <c r="G819"/>
      <c r="H819"/>
      <c r="I819"/>
      <c r="J819"/>
      <c r="K819"/>
      <c r="L819"/>
      <c r="M819"/>
      <c r="N819" t="s">
        <v>4101</v>
      </c>
      <c r="O819" s="396">
        <f>INDEX('Page 2 - Team Information'!$K$14:$AP$184,Y819,X819)</f>
        <v>0</v>
      </c>
      <c r="P819"/>
      <c r="Q819"/>
      <c r="R819"/>
      <c r="S819" t="s">
        <v>4905</v>
      </c>
      <c r="T819"/>
      <c r="U819"/>
      <c r="V819"/>
      <c r="W819"/>
      <c r="X819" s="397">
        <v>14</v>
      </c>
      <c r="Y819" s="397">
        <v>22</v>
      </c>
    </row>
    <row r="820" spans="1:25" x14ac:dyDescent="0.25">
      <c r="A820">
        <f>'Page 1 - General Information'!$G$12</f>
        <v>113363103</v>
      </c>
      <c r="B820" t="str">
        <f>'Page 1 - General Information'!$G$16</f>
        <v>7421</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25">
      <c r="A821">
        <f>'Page 1 - General Information'!$G$12</f>
        <v>113363103</v>
      </c>
      <c r="B821" t="str">
        <f>'Page 1 - General Information'!$G$16</f>
        <v>7421</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25">
      <c r="A822">
        <f>'Page 1 - General Information'!$G$12</f>
        <v>113363103</v>
      </c>
      <c r="B822" t="str">
        <f>'Page 1 - General Information'!$G$16</f>
        <v>7421</v>
      </c>
      <c r="C822" s="395" t="s">
        <v>19068</v>
      </c>
      <c r="D822"/>
      <c r="E822"/>
      <c r="F822"/>
      <c r="G822"/>
      <c r="H822"/>
      <c r="I822"/>
      <c r="J822"/>
      <c r="K822"/>
      <c r="L822"/>
      <c r="M822"/>
      <c r="N822" t="s">
        <v>4101</v>
      </c>
      <c r="O822" s="396">
        <f>INDEX('Page 2 - Team Information'!$K$14:$AP$184,Y822,X822)</f>
        <v>0</v>
      </c>
      <c r="P822"/>
      <c r="Q822"/>
      <c r="R822"/>
      <c r="S822" t="s">
        <v>4908</v>
      </c>
      <c r="T822"/>
      <c r="U822"/>
      <c r="V822"/>
      <c r="W822"/>
      <c r="X822" s="397">
        <v>17</v>
      </c>
      <c r="Y822" s="397">
        <v>22</v>
      </c>
    </row>
    <row r="823" spans="1:25" x14ac:dyDescent="0.25">
      <c r="A823">
        <f>'Page 1 - General Information'!$G$12</f>
        <v>113363103</v>
      </c>
      <c r="B823" t="str">
        <f>'Page 1 - General Information'!$G$16</f>
        <v>7421</v>
      </c>
      <c r="C823" s="395" t="s">
        <v>19068</v>
      </c>
      <c r="D823"/>
      <c r="E823"/>
      <c r="F823"/>
      <c r="G823"/>
      <c r="H823"/>
      <c r="I823"/>
      <c r="J823"/>
      <c r="K823"/>
      <c r="L823"/>
      <c r="M823"/>
      <c r="N823" t="s">
        <v>4101</v>
      </c>
      <c r="O823" s="396">
        <f>INDEX('Page 2 - Team Information'!$K$14:$AP$184,Y823,X823)</f>
        <v>0</v>
      </c>
      <c r="P823"/>
      <c r="Q823"/>
      <c r="R823"/>
      <c r="S823" t="s">
        <v>4909</v>
      </c>
      <c r="T823"/>
      <c r="U823"/>
      <c r="V823"/>
      <c r="W823"/>
      <c r="X823" s="397">
        <v>19</v>
      </c>
      <c r="Y823" s="397">
        <v>22</v>
      </c>
    </row>
    <row r="824" spans="1:25" x14ac:dyDescent="0.25">
      <c r="A824">
        <f>'Page 1 - General Information'!$G$12</f>
        <v>113363103</v>
      </c>
      <c r="B824" t="str">
        <f>'Page 1 - General Information'!$G$16</f>
        <v>7421</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25">
      <c r="A825">
        <f>'Page 1 - General Information'!$G$12</f>
        <v>113363103</v>
      </c>
      <c r="B825" t="str">
        <f>'Page 1 - General Information'!$G$16</f>
        <v>7421</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25">
      <c r="A826">
        <f>'Page 1 - General Information'!$G$12</f>
        <v>113363103</v>
      </c>
      <c r="B826" t="str">
        <f>'Page 1 - General Information'!$G$16</f>
        <v>7421</v>
      </c>
      <c r="C826" s="395" t="s">
        <v>19068</v>
      </c>
      <c r="D826"/>
      <c r="E826"/>
      <c r="F826"/>
      <c r="G826"/>
      <c r="H826"/>
      <c r="I826"/>
      <c r="J826"/>
      <c r="K826"/>
      <c r="L826"/>
      <c r="M826"/>
      <c r="N826" t="s">
        <v>4101</v>
      </c>
      <c r="O826" s="396">
        <f>INDEX('Page 2 - Team Information'!$K$14:$AP$184,Y826,X826)</f>
        <v>0</v>
      </c>
      <c r="P826"/>
      <c r="Q826"/>
      <c r="R826"/>
      <c r="S826" t="s">
        <v>4912</v>
      </c>
      <c r="T826"/>
      <c r="U826"/>
      <c r="V826"/>
      <c r="W826"/>
      <c r="X826" s="397">
        <v>22</v>
      </c>
      <c r="Y826" s="397">
        <v>22</v>
      </c>
    </row>
    <row r="827" spans="1:25" x14ac:dyDescent="0.25">
      <c r="A827">
        <f>'Page 1 - General Information'!$G$12</f>
        <v>113363103</v>
      </c>
      <c r="B827" t="str">
        <f>'Page 1 - General Information'!$G$16</f>
        <v>7421</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25">
      <c r="A828">
        <f>'Page 1 - General Information'!$G$12</f>
        <v>113363103</v>
      </c>
      <c r="B828" t="str">
        <f>'Page 1 - General Information'!$G$16</f>
        <v>7421</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25">
      <c r="A829">
        <f>'Page 1 - General Information'!$G$12</f>
        <v>113363103</v>
      </c>
      <c r="B829" t="str">
        <f>'Page 1 - General Information'!$G$16</f>
        <v>7421</v>
      </c>
      <c r="C829" s="395" t="s">
        <v>19068</v>
      </c>
      <c r="D829"/>
      <c r="E829"/>
      <c r="F829"/>
      <c r="G829"/>
      <c r="H829"/>
      <c r="I829"/>
      <c r="J829"/>
      <c r="K829"/>
      <c r="L829"/>
      <c r="M829"/>
      <c r="N829" t="s">
        <v>4582</v>
      </c>
      <c r="O829" s="399"/>
      <c r="P829"/>
      <c r="Q829"/>
      <c r="R829" s="399" t="s">
        <v>10264</v>
      </c>
      <c r="S829" t="s">
        <v>4915</v>
      </c>
      <c r="T829"/>
      <c r="U829"/>
      <c r="V829" s="396">
        <f>INDEX('Page 2 - Team Information'!$K$14:$AP$184,Y829,X829)</f>
        <v>0</v>
      </c>
      <c r="W829"/>
      <c r="X829" s="397">
        <v>7</v>
      </c>
      <c r="Y829" s="397">
        <v>23</v>
      </c>
    </row>
    <row r="830" spans="1:25" x14ac:dyDescent="0.25">
      <c r="A830">
        <f>'Page 1 - General Information'!$G$12</f>
        <v>113363103</v>
      </c>
      <c r="B830" t="str">
        <f>'Page 1 - General Information'!$G$16</f>
        <v>7421</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25">
      <c r="A831">
        <f>'Page 1 - General Information'!$G$12</f>
        <v>113363103</v>
      </c>
      <c r="B831" t="str">
        <f>'Page 1 - General Information'!$G$16</f>
        <v>7421</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25">
      <c r="A832">
        <f>'Page 1 - General Information'!$G$12</f>
        <v>113363103</v>
      </c>
      <c r="B832" t="str">
        <f>'Page 1 - General Information'!$G$16</f>
        <v>7421</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25">
      <c r="A833">
        <f>'Page 1 - General Information'!$G$12</f>
        <v>113363103</v>
      </c>
      <c r="B833" t="str">
        <f>'Page 1 - General Information'!$G$16</f>
        <v>7421</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25">
      <c r="A834">
        <f>'Page 1 - General Information'!$G$12</f>
        <v>113363103</v>
      </c>
      <c r="B834" t="str">
        <f>'Page 1 - General Information'!$G$16</f>
        <v>7421</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25">
      <c r="A835">
        <f>'Page 1 - General Information'!$G$12</f>
        <v>113363103</v>
      </c>
      <c r="B835" t="str">
        <f>'Page 1 - General Information'!$G$16</f>
        <v>7421</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25">
      <c r="A836">
        <f>'Page 1 - General Information'!$G$12</f>
        <v>113363103</v>
      </c>
      <c r="B836" t="str">
        <f>'Page 1 - General Information'!$G$16</f>
        <v>7421</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25">
      <c r="A837">
        <f>'Page 1 - General Information'!$G$12</f>
        <v>113363103</v>
      </c>
      <c r="B837" t="str">
        <f>'Page 1 - General Information'!$G$16</f>
        <v>7421</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25">
      <c r="A838">
        <f>'Page 1 - General Information'!$G$12</f>
        <v>113363103</v>
      </c>
      <c r="B838" t="str">
        <f>'Page 1 - General Information'!$G$16</f>
        <v>7421</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25">
      <c r="A839">
        <f>'Page 1 - General Information'!$G$12</f>
        <v>113363103</v>
      </c>
      <c r="B839" t="str">
        <f>'Page 1 - General Information'!$G$16</f>
        <v>7421</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25">
      <c r="A840">
        <f>'Page 1 - General Information'!$G$12</f>
        <v>113363103</v>
      </c>
      <c r="B840" t="str">
        <f>'Page 1 - General Information'!$G$16</f>
        <v>7421</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25">
      <c r="A841">
        <f>'Page 1 - General Information'!$G$12</f>
        <v>113363103</v>
      </c>
      <c r="B841" t="str">
        <f>'Page 1 - General Information'!$G$16</f>
        <v>7421</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25">
      <c r="A842">
        <f>'Page 1 - General Information'!$G$12</f>
        <v>113363103</v>
      </c>
      <c r="B842" t="str">
        <f>'Page 1 - General Information'!$G$16</f>
        <v>7421</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25">
      <c r="A843">
        <f>'Page 1 - General Information'!$G$12</f>
        <v>113363103</v>
      </c>
      <c r="B843" t="str">
        <f>'Page 1 - General Information'!$G$16</f>
        <v>7421</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25">
      <c r="A844">
        <f>'Page 1 - General Information'!$G$12</f>
        <v>113363103</v>
      </c>
      <c r="B844" t="str">
        <f>'Page 1 - General Information'!$G$16</f>
        <v>7421</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25">
      <c r="A845">
        <f>'Page 1 - General Information'!$G$12</f>
        <v>113363103</v>
      </c>
      <c r="B845" t="str">
        <f>'Page 1 - General Information'!$G$16</f>
        <v>7421</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25">
      <c r="A846">
        <f>'Page 1 - General Information'!$G$12</f>
        <v>113363103</v>
      </c>
      <c r="B846" t="str">
        <f>'Page 1 - General Information'!$G$16</f>
        <v>7421</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25">
      <c r="A847">
        <f>'Page 1 - General Information'!$G$12</f>
        <v>113363103</v>
      </c>
      <c r="B847" t="str">
        <f>'Page 1 - General Information'!$G$16</f>
        <v>7421</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25">
      <c r="A848">
        <f>'Page 1 - General Information'!$G$12</f>
        <v>113363103</v>
      </c>
      <c r="B848" t="str">
        <f>'Page 1 - General Information'!$G$16</f>
        <v>7421</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25">
      <c r="A849">
        <f>'Page 1 - General Information'!$G$12</f>
        <v>113363103</v>
      </c>
      <c r="B849" t="str">
        <f>'Page 1 - General Information'!$G$16</f>
        <v>7421</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25">
      <c r="A850">
        <f>'Page 1 - General Information'!$G$12</f>
        <v>113363103</v>
      </c>
      <c r="B850" t="str">
        <f>'Page 1 - General Information'!$G$16</f>
        <v>7421</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25">
      <c r="A851">
        <f>'Page 1 - General Information'!$G$12</f>
        <v>113363103</v>
      </c>
      <c r="B851" t="str">
        <f>'Page 1 - General Information'!$G$16</f>
        <v>7421</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25">
      <c r="A852">
        <f>'Page 1 - General Information'!$G$12</f>
        <v>113363103</v>
      </c>
      <c r="B852" t="str">
        <f>'Page 1 - General Information'!$G$16</f>
        <v>7421</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25">
      <c r="A853">
        <f>'Page 1 - General Information'!$G$12</f>
        <v>113363103</v>
      </c>
      <c r="B853" t="str">
        <f>'Page 1 - General Information'!$G$16</f>
        <v>7421</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25">
      <c r="A854">
        <f>'Page 1 - General Information'!$G$12</f>
        <v>113363103</v>
      </c>
      <c r="B854" t="str">
        <f>'Page 1 - General Information'!$G$16</f>
        <v>7421</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25">
      <c r="A855">
        <f>'Page 1 - General Information'!$G$12</f>
        <v>113363103</v>
      </c>
      <c r="B855" t="str">
        <f>'Page 1 - General Information'!$G$16</f>
        <v>7421</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25">
      <c r="A856">
        <f>'Page 1 - General Information'!$G$12</f>
        <v>113363103</v>
      </c>
      <c r="B856" t="str">
        <f>'Page 1 - General Information'!$G$16</f>
        <v>7421</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25">
      <c r="A857">
        <f>'Page 1 - General Information'!$G$12</f>
        <v>113363103</v>
      </c>
      <c r="B857" t="str">
        <f>'Page 1 - General Information'!$G$16</f>
        <v>7421</v>
      </c>
      <c r="C857" s="395" t="s">
        <v>19068</v>
      </c>
      <c r="D857"/>
      <c r="E857"/>
      <c r="F857"/>
      <c r="G857"/>
      <c r="H857"/>
      <c r="I857"/>
      <c r="J857"/>
      <c r="K857"/>
      <c r="L857"/>
      <c r="M857"/>
      <c r="N857" t="s">
        <v>4582</v>
      </c>
      <c r="O857" s="399"/>
      <c r="P857"/>
      <c r="Q857"/>
      <c r="R857" s="399" t="s">
        <v>10264</v>
      </c>
      <c r="S857" t="s">
        <v>4943</v>
      </c>
      <c r="T857"/>
      <c r="U857"/>
      <c r="V857" s="396">
        <f>INDEX('Page 2 - Team Information'!$K$14:$AP$184,Y857,X857)</f>
        <v>0</v>
      </c>
      <c r="W857"/>
      <c r="X857" s="397">
        <v>5</v>
      </c>
      <c r="Y857" s="397">
        <v>25</v>
      </c>
    </row>
    <row r="858" spans="1:25" x14ac:dyDescent="0.25">
      <c r="A858">
        <f>'Page 1 - General Information'!$G$12</f>
        <v>113363103</v>
      </c>
      <c r="B858" t="str">
        <f>'Page 1 - General Information'!$G$16</f>
        <v>7421</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25">
      <c r="A859">
        <f>'Page 1 - General Information'!$G$12</f>
        <v>113363103</v>
      </c>
      <c r="B859" t="str">
        <f>'Page 1 - General Information'!$G$16</f>
        <v>7421</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25">
      <c r="A860">
        <f>'Page 1 - General Information'!$G$12</f>
        <v>113363103</v>
      </c>
      <c r="B860" t="str">
        <f>'Page 1 - General Information'!$G$16</f>
        <v>7421</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
      </c>
      <c r="U860"/>
      <c r="V860"/>
      <c r="W860"/>
      <c r="X860" s="397">
        <v>9</v>
      </c>
      <c r="Y860" s="397">
        <v>25</v>
      </c>
    </row>
    <row r="861" spans="1:25" x14ac:dyDescent="0.25">
      <c r="A861">
        <f>'Page 1 - General Information'!$G$12</f>
        <v>113363103</v>
      </c>
      <c r="B861" t="str">
        <f>'Page 1 - General Information'!$G$16</f>
        <v>7421</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25">
      <c r="A862">
        <f>'Page 1 - General Information'!$G$12</f>
        <v>113363103</v>
      </c>
      <c r="B862" t="str">
        <f>'Page 1 - General Information'!$G$16</f>
        <v>7421</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25">
      <c r="A863">
        <f>'Page 1 - General Information'!$G$12</f>
        <v>113363103</v>
      </c>
      <c r="B863" t="str">
        <f>'Page 1 - General Information'!$G$16</f>
        <v>7421</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25">
      <c r="A864">
        <f>'Page 1 - General Information'!$G$12</f>
        <v>113363103</v>
      </c>
      <c r="B864" t="str">
        <f>'Page 1 - General Information'!$G$16</f>
        <v>7421</v>
      </c>
      <c r="C864" s="395" t="s">
        <v>19068</v>
      </c>
      <c r="D864"/>
      <c r="E864"/>
      <c r="F864"/>
      <c r="G864"/>
      <c r="H864"/>
      <c r="I864"/>
      <c r="J864"/>
      <c r="K864"/>
      <c r="L864"/>
      <c r="M864"/>
      <c r="N864" t="s">
        <v>4101</v>
      </c>
      <c r="O864" s="396">
        <f>INDEX('Page 2 - Team Information'!$K$14:$AP$184,Y864,X864)</f>
        <v>0</v>
      </c>
      <c r="P864"/>
      <c r="Q864"/>
      <c r="R864"/>
      <c r="S864" t="s">
        <v>4950</v>
      </c>
      <c r="T864"/>
      <c r="U864"/>
      <c r="V864"/>
      <c r="W864"/>
      <c r="X864" s="397">
        <v>14</v>
      </c>
      <c r="Y864" s="397">
        <v>25</v>
      </c>
    </row>
    <row r="865" spans="1:25" x14ac:dyDescent="0.25">
      <c r="A865">
        <f>'Page 1 - General Information'!$G$12</f>
        <v>113363103</v>
      </c>
      <c r="B865" t="str">
        <f>'Page 1 - General Information'!$G$16</f>
        <v>7421</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25">
      <c r="A866">
        <f>'Page 1 - General Information'!$G$12</f>
        <v>113363103</v>
      </c>
      <c r="B866" t="str">
        <f>'Page 1 - General Information'!$G$16</f>
        <v>7421</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25">
      <c r="A867">
        <f>'Page 1 - General Information'!$G$12</f>
        <v>113363103</v>
      </c>
      <c r="B867" t="str">
        <f>'Page 1 - General Information'!$G$16</f>
        <v>7421</v>
      </c>
      <c r="C867" s="395" t="s">
        <v>19068</v>
      </c>
      <c r="D867"/>
      <c r="E867"/>
      <c r="F867"/>
      <c r="G867"/>
      <c r="H867"/>
      <c r="I867"/>
      <c r="J867"/>
      <c r="K867"/>
      <c r="L867"/>
      <c r="M867"/>
      <c r="N867" t="s">
        <v>4101</v>
      </c>
      <c r="O867" s="396">
        <f>INDEX('Page 2 - Team Information'!$K$14:$AP$184,Y867,X867)</f>
        <v>0</v>
      </c>
      <c r="P867"/>
      <c r="Q867"/>
      <c r="R867"/>
      <c r="S867" t="s">
        <v>4953</v>
      </c>
      <c r="T867"/>
      <c r="U867"/>
      <c r="V867"/>
      <c r="W867"/>
      <c r="X867" s="397">
        <v>17</v>
      </c>
      <c r="Y867" s="397">
        <v>25</v>
      </c>
    </row>
    <row r="868" spans="1:25" x14ac:dyDescent="0.25">
      <c r="A868">
        <f>'Page 1 - General Information'!$G$12</f>
        <v>113363103</v>
      </c>
      <c r="B868" t="str">
        <f>'Page 1 - General Information'!$G$16</f>
        <v>7421</v>
      </c>
      <c r="C868" s="395" t="s">
        <v>19068</v>
      </c>
      <c r="D868"/>
      <c r="E868"/>
      <c r="F868"/>
      <c r="G868"/>
      <c r="H868"/>
      <c r="I868"/>
      <c r="J868"/>
      <c r="K868"/>
      <c r="L868"/>
      <c r="M868"/>
      <c r="N868" t="s">
        <v>4101</v>
      </c>
      <c r="O868" s="396">
        <f>INDEX('Page 2 - Team Information'!$K$14:$AP$184,Y868,X868)</f>
        <v>0</v>
      </c>
      <c r="P868"/>
      <c r="Q868"/>
      <c r="R868"/>
      <c r="S868" t="s">
        <v>4954</v>
      </c>
      <c r="T868"/>
      <c r="U868"/>
      <c r="V868"/>
      <c r="W868"/>
      <c r="X868" s="397">
        <v>19</v>
      </c>
      <c r="Y868" s="397">
        <v>25</v>
      </c>
    </row>
    <row r="869" spans="1:25" x14ac:dyDescent="0.25">
      <c r="A869">
        <f>'Page 1 - General Information'!$G$12</f>
        <v>113363103</v>
      </c>
      <c r="B869" t="str">
        <f>'Page 1 - General Information'!$G$16</f>
        <v>7421</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25">
      <c r="A870">
        <f>'Page 1 - General Information'!$G$12</f>
        <v>113363103</v>
      </c>
      <c r="B870" t="str">
        <f>'Page 1 - General Information'!$G$16</f>
        <v>7421</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25">
      <c r="A871">
        <f>'Page 1 - General Information'!$G$12</f>
        <v>113363103</v>
      </c>
      <c r="B871" t="str">
        <f>'Page 1 - General Information'!$G$16</f>
        <v>7421</v>
      </c>
      <c r="C871" s="395" t="s">
        <v>19068</v>
      </c>
      <c r="D871"/>
      <c r="E871"/>
      <c r="F871"/>
      <c r="G871"/>
      <c r="H871"/>
      <c r="I871"/>
      <c r="J871"/>
      <c r="K871"/>
      <c r="L871"/>
      <c r="M871"/>
      <c r="N871" t="s">
        <v>4101</v>
      </c>
      <c r="O871" s="396">
        <f>INDEX('Page 2 - Team Information'!$K$14:$AP$184,Y871,X871)</f>
        <v>0</v>
      </c>
      <c r="P871"/>
      <c r="Q871"/>
      <c r="R871"/>
      <c r="S871" t="s">
        <v>4957</v>
      </c>
      <c r="T871"/>
      <c r="U871"/>
      <c r="V871"/>
      <c r="W871"/>
      <c r="X871" s="397">
        <v>22</v>
      </c>
      <c r="Y871" s="397">
        <v>25</v>
      </c>
    </row>
    <row r="872" spans="1:25" x14ac:dyDescent="0.25">
      <c r="A872">
        <f>'Page 1 - General Information'!$G$12</f>
        <v>113363103</v>
      </c>
      <c r="B872" t="str">
        <f>'Page 1 - General Information'!$G$16</f>
        <v>7421</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25">
      <c r="A873">
        <f>'Page 1 - General Information'!$G$12</f>
        <v>113363103</v>
      </c>
      <c r="B873" t="str">
        <f>'Page 1 - General Information'!$G$16</f>
        <v>7421</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25">
      <c r="A874">
        <f>'Page 1 - General Information'!$G$12</f>
        <v>113363103</v>
      </c>
      <c r="B874" t="str">
        <f>'Page 1 - General Information'!$G$16</f>
        <v>7421</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25">
      <c r="A875">
        <f>'Page 1 - General Information'!$G$12</f>
        <v>113363103</v>
      </c>
      <c r="B875" t="str">
        <f>'Page 1 - General Information'!$G$16</f>
        <v>7421</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25">
      <c r="A876">
        <f>'Page 1 - General Information'!$G$12</f>
        <v>113363103</v>
      </c>
      <c r="B876" t="str">
        <f>'Page 1 - General Information'!$G$16</f>
        <v>7421</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25">
      <c r="A877">
        <f>'Page 1 - General Information'!$G$12</f>
        <v>113363103</v>
      </c>
      <c r="B877" t="str">
        <f>'Page 1 - General Information'!$G$16</f>
        <v>7421</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25">
      <c r="A878">
        <f>'Page 1 - General Information'!$G$12</f>
        <v>113363103</v>
      </c>
      <c r="B878" t="str">
        <f>'Page 1 - General Information'!$G$16</f>
        <v>7421</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25">
      <c r="A879">
        <f>'Page 1 - General Information'!$G$12</f>
        <v>113363103</v>
      </c>
      <c r="B879" t="str">
        <f>'Page 1 - General Information'!$G$16</f>
        <v>7421</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25">
      <c r="A880">
        <f>'Page 1 - General Information'!$G$12</f>
        <v>113363103</v>
      </c>
      <c r="B880" t="str">
        <f>'Page 1 - General Information'!$G$16</f>
        <v>7421</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25">
      <c r="A881">
        <f>'Page 1 - General Information'!$G$12</f>
        <v>113363103</v>
      </c>
      <c r="B881" t="str">
        <f>'Page 1 - General Information'!$G$16</f>
        <v>7421</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25">
      <c r="A882">
        <f>'Page 1 - General Information'!$G$12</f>
        <v>113363103</v>
      </c>
      <c r="B882" t="str">
        <f>'Page 1 - General Information'!$G$16</f>
        <v>7421</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25">
      <c r="A883">
        <f>'Page 1 - General Information'!$G$12</f>
        <v>113363103</v>
      </c>
      <c r="B883" t="str">
        <f>'Page 1 - General Information'!$G$16</f>
        <v>7421</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25">
      <c r="A884">
        <f>'Page 1 - General Information'!$G$12</f>
        <v>113363103</v>
      </c>
      <c r="B884" t="str">
        <f>'Page 1 - General Information'!$G$16</f>
        <v>7421</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25">
      <c r="A885">
        <f>'Page 1 - General Information'!$G$12</f>
        <v>113363103</v>
      </c>
      <c r="B885" t="str">
        <f>'Page 1 - General Information'!$G$16</f>
        <v>7421</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25">
      <c r="A886">
        <f>'Page 1 - General Information'!$G$12</f>
        <v>113363103</v>
      </c>
      <c r="B886" t="str">
        <f>'Page 1 - General Information'!$G$16</f>
        <v>7421</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25">
      <c r="A887">
        <f>'Page 1 - General Information'!$G$12</f>
        <v>113363103</v>
      </c>
      <c r="B887" t="str">
        <f>'Page 1 - General Information'!$G$16</f>
        <v>7421</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25">
      <c r="A888">
        <f>'Page 1 - General Information'!$G$12</f>
        <v>113363103</v>
      </c>
      <c r="B888" t="str">
        <f>'Page 1 - General Information'!$G$16</f>
        <v>7421</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25">
      <c r="A889">
        <f>'Page 1 - General Information'!$G$12</f>
        <v>113363103</v>
      </c>
      <c r="B889" t="str">
        <f>'Page 1 - General Information'!$G$16</f>
        <v>7421</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25">
      <c r="A890">
        <f>'Page 1 - General Information'!$G$12</f>
        <v>113363103</v>
      </c>
      <c r="B890" t="str">
        <f>'Page 1 - General Information'!$G$16</f>
        <v>7421</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25">
      <c r="A891">
        <f>'Page 1 - General Information'!$G$12</f>
        <v>113363103</v>
      </c>
      <c r="B891" t="str">
        <f>'Page 1 - General Information'!$G$16</f>
        <v>7421</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25">
      <c r="A892">
        <f>'Page 1 - General Information'!$G$12</f>
        <v>113363103</v>
      </c>
      <c r="B892" t="str">
        <f>'Page 1 - General Information'!$G$16</f>
        <v>7421</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25">
      <c r="A893">
        <f>'Page 1 - General Information'!$G$12</f>
        <v>113363103</v>
      </c>
      <c r="B893" t="str">
        <f>'Page 1 - General Information'!$G$16</f>
        <v>7421</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25">
      <c r="A894">
        <f>'Page 1 - General Information'!$G$12</f>
        <v>113363103</v>
      </c>
      <c r="B894" t="str">
        <f>'Page 1 - General Information'!$G$16</f>
        <v>7421</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25">
      <c r="A895">
        <f>'Page 1 - General Information'!$G$12</f>
        <v>113363103</v>
      </c>
      <c r="B895" t="str">
        <f>'Page 1 - General Information'!$G$16</f>
        <v>7421</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25">
      <c r="A896">
        <f>'Page 1 - General Information'!$G$12</f>
        <v>113363103</v>
      </c>
      <c r="B896" t="str">
        <f>'Page 1 - General Information'!$G$16</f>
        <v>7421</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25">
      <c r="A897">
        <f>'Page 1 - General Information'!$G$12</f>
        <v>113363103</v>
      </c>
      <c r="B897" t="str">
        <f>'Page 1 - General Information'!$G$16</f>
        <v>7421</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25">
      <c r="A898">
        <f>'Page 1 - General Information'!$G$12</f>
        <v>113363103</v>
      </c>
      <c r="B898" t="str">
        <f>'Page 1 - General Information'!$G$16</f>
        <v>7421</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25">
      <c r="A899">
        <f>'Page 1 - General Information'!$G$12</f>
        <v>113363103</v>
      </c>
      <c r="B899" t="str">
        <f>'Page 1 - General Information'!$G$16</f>
        <v>7421</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25">
      <c r="A900">
        <f>'Page 1 - General Information'!$G$12</f>
        <v>113363103</v>
      </c>
      <c r="B900" t="str">
        <f>'Page 1 - General Information'!$G$16</f>
        <v>7421</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25">
      <c r="A901">
        <f>'Page 1 - General Information'!$G$12</f>
        <v>113363103</v>
      </c>
      <c r="B901" t="str">
        <f>'Page 1 - General Information'!$G$16</f>
        <v>7421</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25">
      <c r="A902">
        <f>'Page 1 - General Information'!$G$12</f>
        <v>113363103</v>
      </c>
      <c r="B902" t="str">
        <f>'Page 1 - General Information'!$G$16</f>
        <v>7421</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25">
      <c r="A903">
        <f>'Page 1 - General Information'!$G$12</f>
        <v>113363103</v>
      </c>
      <c r="B903" t="str">
        <f>'Page 1 - General Information'!$G$16</f>
        <v>7421</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25">
      <c r="A904">
        <f>'Page 1 - General Information'!$G$12</f>
        <v>113363103</v>
      </c>
      <c r="B904" t="str">
        <f>'Page 1 - General Information'!$G$16</f>
        <v>7421</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25">
      <c r="A905">
        <f>'Page 1 - General Information'!$G$12</f>
        <v>113363103</v>
      </c>
      <c r="B905" t="str">
        <f>'Page 1 - General Information'!$G$16</f>
        <v>7421</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25">
      <c r="A906">
        <f>'Page 1 - General Information'!$G$12</f>
        <v>113363103</v>
      </c>
      <c r="B906" t="str">
        <f>'Page 1 - General Information'!$G$16</f>
        <v>7421</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25">
      <c r="A907">
        <f>'Page 1 - General Information'!$G$12</f>
        <v>113363103</v>
      </c>
      <c r="B907" t="str">
        <f>'Page 1 - General Information'!$G$16</f>
        <v>7421</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25">
      <c r="A908">
        <f>'Page 1 - General Information'!$G$12</f>
        <v>113363103</v>
      </c>
      <c r="B908" t="str">
        <f>'Page 1 - General Information'!$G$16</f>
        <v>7421</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25">
      <c r="A909">
        <f>'Page 1 - General Information'!$G$12</f>
        <v>113363103</v>
      </c>
      <c r="B909" t="str">
        <f>'Page 1 - General Information'!$G$16</f>
        <v>7421</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25">
      <c r="A910">
        <f>'Page 1 - General Information'!$G$12</f>
        <v>113363103</v>
      </c>
      <c r="B910" t="str">
        <f>'Page 1 - General Information'!$G$16</f>
        <v>7421</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25">
      <c r="A911">
        <f>'Page 1 - General Information'!$G$12</f>
        <v>113363103</v>
      </c>
      <c r="B911" t="str">
        <f>'Page 1 - General Information'!$G$16</f>
        <v>7421</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25">
      <c r="A912">
        <f>'Page 1 - General Information'!$G$12</f>
        <v>113363103</v>
      </c>
      <c r="B912" t="str">
        <f>'Page 1 - General Information'!$G$16</f>
        <v>7421</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25">
      <c r="A913">
        <f>'Page 1 - General Information'!$G$12</f>
        <v>113363103</v>
      </c>
      <c r="B913" t="str">
        <f>'Page 1 - General Information'!$G$16</f>
        <v>7421</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25">
      <c r="A914">
        <f>'Page 1 - General Information'!$G$12</f>
        <v>113363103</v>
      </c>
      <c r="B914" t="str">
        <f>'Page 1 - General Information'!$G$16</f>
        <v>7421</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25">
      <c r="A915">
        <f>'Page 1 - General Information'!$G$12</f>
        <v>113363103</v>
      </c>
      <c r="B915" t="str">
        <f>'Page 1 - General Information'!$G$16</f>
        <v>7421</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25">
      <c r="A916">
        <f>'Page 1 - General Information'!$G$12</f>
        <v>113363103</v>
      </c>
      <c r="B916" t="str">
        <f>'Page 1 - General Information'!$G$16</f>
        <v>7421</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25">
      <c r="A917">
        <f>'Page 1 - General Information'!$G$12</f>
        <v>113363103</v>
      </c>
      <c r="B917" t="str">
        <f>'Page 1 - General Information'!$G$16</f>
        <v>7421</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25">
      <c r="A918">
        <f>'Page 1 - General Information'!$G$12</f>
        <v>113363103</v>
      </c>
      <c r="B918" t="str">
        <f>'Page 1 - General Information'!$G$16</f>
        <v>7421</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25">
      <c r="A919">
        <f>'Page 1 - General Information'!$G$12</f>
        <v>113363103</v>
      </c>
      <c r="B919" t="str">
        <f>'Page 1 - General Information'!$G$16</f>
        <v>7421</v>
      </c>
      <c r="C919" s="395" t="s">
        <v>19068</v>
      </c>
      <c r="D919"/>
      <c r="E919"/>
      <c r="F919"/>
      <c r="G919"/>
      <c r="H919"/>
      <c r="I919"/>
      <c r="J919"/>
      <c r="K919"/>
      <c r="L919"/>
      <c r="M919"/>
      <c r="N919" t="s">
        <v>4582</v>
      </c>
      <c r="O919" s="399"/>
      <c r="P919"/>
      <c r="Q919"/>
      <c r="R919" s="399" t="s">
        <v>10264</v>
      </c>
      <c r="S919" t="s">
        <v>5005</v>
      </c>
      <c r="T919"/>
      <c r="U919"/>
      <c r="V919" s="396">
        <f>INDEX('Page 2 - Team Information'!$K$14:$AP$184,Y919,X919)</f>
        <v>0</v>
      </c>
      <c r="W919"/>
      <c r="X919" s="397">
        <v>7</v>
      </c>
      <c r="Y919" s="397">
        <v>29</v>
      </c>
    </row>
    <row r="920" spans="1:25" x14ac:dyDescent="0.25">
      <c r="A920">
        <f>'Page 1 - General Information'!$G$12</f>
        <v>113363103</v>
      </c>
      <c r="B920" t="str">
        <f>'Page 1 - General Information'!$G$16</f>
        <v>7421</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25">
      <c r="A921">
        <f>'Page 1 - General Information'!$G$12</f>
        <v>113363103</v>
      </c>
      <c r="B921" t="str">
        <f>'Page 1 - General Information'!$G$16</f>
        <v>7421</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25">
      <c r="A922">
        <f>'Page 1 - General Information'!$G$12</f>
        <v>113363103</v>
      </c>
      <c r="B922" t="str">
        <f>'Page 1 - General Information'!$G$16</f>
        <v>7421</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25">
      <c r="A923">
        <f>'Page 1 - General Information'!$G$12</f>
        <v>113363103</v>
      </c>
      <c r="B923" t="str">
        <f>'Page 1 - General Information'!$G$16</f>
        <v>7421</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25">
      <c r="A924">
        <f>'Page 1 - General Information'!$G$12</f>
        <v>113363103</v>
      </c>
      <c r="B924" t="str">
        <f>'Page 1 - General Information'!$G$16</f>
        <v>7421</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25">
      <c r="A925">
        <f>'Page 1 - General Information'!$G$12</f>
        <v>113363103</v>
      </c>
      <c r="B925" t="str">
        <f>'Page 1 - General Information'!$G$16</f>
        <v>7421</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25">
      <c r="A926">
        <f>'Page 1 - General Information'!$G$12</f>
        <v>113363103</v>
      </c>
      <c r="B926" t="str">
        <f>'Page 1 - General Information'!$G$16</f>
        <v>7421</v>
      </c>
      <c r="C926" s="395" t="s">
        <v>19068</v>
      </c>
      <c r="D926"/>
      <c r="E926"/>
      <c r="F926"/>
      <c r="G926"/>
      <c r="H926"/>
      <c r="I926"/>
      <c r="J926"/>
      <c r="K926"/>
      <c r="L926"/>
      <c r="M926"/>
      <c r="N926" t="s">
        <v>4101</v>
      </c>
      <c r="O926" s="396">
        <f>INDEX('Page 2 - Team Information'!$K$14:$AP$184,Y926,X926)</f>
        <v>0</v>
      </c>
      <c r="P926"/>
      <c r="Q926"/>
      <c r="R926"/>
      <c r="S926" t="s">
        <v>5012</v>
      </c>
      <c r="T926"/>
      <c r="U926"/>
      <c r="V926"/>
      <c r="W926"/>
      <c r="X926" s="397">
        <v>16</v>
      </c>
      <c r="Y926" s="397">
        <v>29</v>
      </c>
    </row>
    <row r="927" spans="1:25" x14ac:dyDescent="0.25">
      <c r="A927">
        <f>'Page 1 - General Information'!$G$12</f>
        <v>113363103</v>
      </c>
      <c r="B927" t="str">
        <f>'Page 1 - General Information'!$G$16</f>
        <v>7421</v>
      </c>
      <c r="C927" s="395" t="s">
        <v>19068</v>
      </c>
      <c r="D927"/>
      <c r="E927"/>
      <c r="F927"/>
      <c r="G927"/>
      <c r="H927"/>
      <c r="I927"/>
      <c r="J927"/>
      <c r="K927"/>
      <c r="L927"/>
      <c r="M927"/>
      <c r="N927" t="s">
        <v>4101</v>
      </c>
      <c r="O927" s="396">
        <f>INDEX('Page 2 - Team Information'!$K$14:$AP$184,Y927,X927)</f>
        <v>0</v>
      </c>
      <c r="P927"/>
      <c r="Q927"/>
      <c r="R927"/>
      <c r="S927" t="s">
        <v>5013</v>
      </c>
      <c r="T927"/>
      <c r="U927"/>
      <c r="V927"/>
      <c r="W927"/>
      <c r="X927" s="397">
        <v>17</v>
      </c>
      <c r="Y927" s="397">
        <v>29</v>
      </c>
    </row>
    <row r="928" spans="1:25" x14ac:dyDescent="0.25">
      <c r="A928">
        <f>'Page 1 - General Information'!$G$12</f>
        <v>113363103</v>
      </c>
      <c r="B928" t="str">
        <f>'Page 1 - General Information'!$G$16</f>
        <v>7421</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25">
      <c r="A929">
        <f>'Page 1 - General Information'!$G$12</f>
        <v>113363103</v>
      </c>
      <c r="B929" t="str">
        <f>'Page 1 - General Information'!$G$16</f>
        <v>7421</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25">
      <c r="A930">
        <f>'Page 1 - General Information'!$G$12</f>
        <v>113363103</v>
      </c>
      <c r="B930" t="str">
        <f>'Page 1 - General Information'!$G$16</f>
        <v>7421</v>
      </c>
      <c r="C930" s="395" t="s">
        <v>19068</v>
      </c>
      <c r="D930"/>
      <c r="E930"/>
      <c r="F930"/>
      <c r="G930"/>
      <c r="H930"/>
      <c r="I930"/>
      <c r="J930"/>
      <c r="K930"/>
      <c r="L930"/>
      <c r="M930"/>
      <c r="N930" t="s">
        <v>4101</v>
      </c>
      <c r="O930" s="396">
        <f>INDEX('Page 2 - Team Information'!$K$14:$AP$184,Y930,X930)</f>
        <v>0</v>
      </c>
      <c r="P930"/>
      <c r="Q930"/>
      <c r="R930"/>
      <c r="S930" t="s">
        <v>5016</v>
      </c>
      <c r="T930"/>
      <c r="U930"/>
      <c r="V930"/>
      <c r="W930"/>
      <c r="X930" s="397">
        <v>21</v>
      </c>
      <c r="Y930" s="397">
        <v>29</v>
      </c>
    </row>
    <row r="931" spans="1:25" x14ac:dyDescent="0.25">
      <c r="A931">
        <f>'Page 1 - General Information'!$G$12</f>
        <v>113363103</v>
      </c>
      <c r="B931" t="str">
        <f>'Page 1 - General Information'!$G$16</f>
        <v>7421</v>
      </c>
      <c r="C931" s="395" t="s">
        <v>19068</v>
      </c>
      <c r="D931"/>
      <c r="E931"/>
      <c r="F931"/>
      <c r="G931"/>
      <c r="H931"/>
      <c r="I931"/>
      <c r="J931"/>
      <c r="K931"/>
      <c r="L931"/>
      <c r="M931"/>
      <c r="N931" t="s">
        <v>4101</v>
      </c>
      <c r="O931" s="396">
        <f>INDEX('Page 2 - Team Information'!$K$14:$AP$184,Y931,X931)</f>
        <v>0</v>
      </c>
      <c r="P931"/>
      <c r="Q931"/>
      <c r="R931"/>
      <c r="S931" t="s">
        <v>5017</v>
      </c>
      <c r="T931"/>
      <c r="U931"/>
      <c r="V931"/>
      <c r="W931"/>
      <c r="X931" s="397">
        <v>22</v>
      </c>
      <c r="Y931" s="397">
        <v>29</v>
      </c>
    </row>
    <row r="932" spans="1:25" x14ac:dyDescent="0.25">
      <c r="A932">
        <f>'Page 1 - General Information'!$G$12</f>
        <v>113363103</v>
      </c>
      <c r="B932" t="str">
        <f>'Page 1 - General Information'!$G$16</f>
        <v>7421</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25">
      <c r="A933">
        <f>'Page 1 - General Information'!$G$12</f>
        <v>113363103</v>
      </c>
      <c r="B933" t="str">
        <f>'Page 1 - General Information'!$G$16</f>
        <v>7421</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25">
      <c r="A934">
        <f>'Page 1 - General Information'!$G$12</f>
        <v>113363103</v>
      </c>
      <c r="B934" t="str">
        <f>'Page 1 - General Information'!$G$16</f>
        <v>7421</v>
      </c>
      <c r="C934" s="395" t="s">
        <v>19068</v>
      </c>
      <c r="D934"/>
      <c r="E934"/>
      <c r="F934"/>
      <c r="G934"/>
      <c r="H934"/>
      <c r="I934"/>
      <c r="J934"/>
      <c r="K934"/>
      <c r="L934"/>
      <c r="M934"/>
      <c r="N934" t="s">
        <v>4582</v>
      </c>
      <c r="O934" s="399"/>
      <c r="P934"/>
      <c r="Q934"/>
      <c r="R934" s="399" t="s">
        <v>10264</v>
      </c>
      <c r="S934" t="s">
        <v>5020</v>
      </c>
      <c r="T934"/>
      <c r="U934"/>
      <c r="V934" s="396">
        <f>INDEX('Page 2 - Team Information'!$K$14:$AP$184,Y934,X934)</f>
        <v>0</v>
      </c>
      <c r="W934"/>
      <c r="X934" s="397">
        <v>7</v>
      </c>
      <c r="Y934" s="397">
        <v>30</v>
      </c>
    </row>
    <row r="935" spans="1:25" x14ac:dyDescent="0.25">
      <c r="A935">
        <f>'Page 1 - General Information'!$G$12</f>
        <v>113363103</v>
      </c>
      <c r="B935" t="str">
        <f>'Page 1 - General Information'!$G$16</f>
        <v>7421</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25">
      <c r="A936">
        <f>'Page 1 - General Information'!$G$12</f>
        <v>113363103</v>
      </c>
      <c r="B936" t="str">
        <f>'Page 1 - General Information'!$G$16</f>
        <v>7421</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25">
      <c r="A937">
        <f>'Page 1 - General Information'!$G$12</f>
        <v>113363103</v>
      </c>
      <c r="B937" t="str">
        <f>'Page 1 - General Information'!$G$16</f>
        <v>7421</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25">
      <c r="A938">
        <f>'Page 1 - General Information'!$G$12</f>
        <v>113363103</v>
      </c>
      <c r="B938" t="str">
        <f>'Page 1 - General Information'!$G$16</f>
        <v>7421</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25">
      <c r="A939">
        <f>'Page 1 - General Information'!$G$12</f>
        <v>113363103</v>
      </c>
      <c r="B939" t="str">
        <f>'Page 1 - General Information'!$G$16</f>
        <v>7421</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25">
      <c r="A940">
        <f>'Page 1 - General Information'!$G$12</f>
        <v>113363103</v>
      </c>
      <c r="B940" t="str">
        <f>'Page 1 - General Information'!$G$16</f>
        <v>7421</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25">
      <c r="A941">
        <f>'Page 1 - General Information'!$G$12</f>
        <v>113363103</v>
      </c>
      <c r="B941" t="str">
        <f>'Page 1 - General Information'!$G$16</f>
        <v>7421</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25">
      <c r="A942">
        <f>'Page 1 - General Information'!$G$12</f>
        <v>113363103</v>
      </c>
      <c r="B942" t="str">
        <f>'Page 1 - General Information'!$G$16</f>
        <v>7421</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25">
      <c r="A943">
        <f>'Page 1 - General Information'!$G$12</f>
        <v>113363103</v>
      </c>
      <c r="B943" t="str">
        <f>'Page 1 - General Information'!$G$16</f>
        <v>7421</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25">
      <c r="A944">
        <f>'Page 1 - General Information'!$G$12</f>
        <v>113363103</v>
      </c>
      <c r="B944" t="str">
        <f>'Page 1 - General Information'!$G$16</f>
        <v>7421</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25">
      <c r="A945">
        <f>'Page 1 - General Information'!$G$12</f>
        <v>113363103</v>
      </c>
      <c r="B945" t="str">
        <f>'Page 1 - General Information'!$G$16</f>
        <v>7421</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25">
      <c r="A946">
        <f>'Page 1 - General Information'!$G$12</f>
        <v>113363103</v>
      </c>
      <c r="B946" t="str">
        <f>'Page 1 - General Information'!$G$16</f>
        <v>7421</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25">
      <c r="A947">
        <f>'Page 1 - General Information'!$G$12</f>
        <v>113363103</v>
      </c>
      <c r="B947" t="str">
        <f>'Page 1 - General Information'!$G$16</f>
        <v>7421</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25">
      <c r="A948">
        <f>'Page 1 - General Information'!$G$12</f>
        <v>113363103</v>
      </c>
      <c r="B948" t="str">
        <f>'Page 1 - General Information'!$G$16</f>
        <v>7421</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25">
      <c r="A949">
        <f>'Page 1 - General Information'!$G$12</f>
        <v>113363103</v>
      </c>
      <c r="B949" t="str">
        <f>'Page 1 - General Information'!$G$16</f>
        <v>7421</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25">
      <c r="A950">
        <f>'Page 1 - General Information'!$G$12</f>
        <v>113363103</v>
      </c>
      <c r="B950" t="str">
        <f>'Page 1 - General Information'!$G$16</f>
        <v>7421</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25">
      <c r="A951">
        <f>'Page 1 - General Information'!$G$12</f>
        <v>113363103</v>
      </c>
      <c r="B951" t="str">
        <f>'Page 1 - General Information'!$G$16</f>
        <v>7421</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25">
      <c r="A952">
        <f>'Page 1 - General Information'!$G$12</f>
        <v>113363103</v>
      </c>
      <c r="B952" t="str">
        <f>'Page 1 - General Information'!$G$16</f>
        <v>7421</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25">
      <c r="A953">
        <f>'Page 1 - General Information'!$G$12</f>
        <v>113363103</v>
      </c>
      <c r="B953" t="str">
        <f>'Page 1 - General Information'!$G$16</f>
        <v>7421</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25">
      <c r="A954">
        <f>'Page 1 - General Information'!$G$12</f>
        <v>113363103</v>
      </c>
      <c r="B954" t="str">
        <f>'Page 1 - General Information'!$G$16</f>
        <v>7421</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25">
      <c r="A955">
        <f>'Page 1 - General Information'!$G$12</f>
        <v>113363103</v>
      </c>
      <c r="B955" t="str">
        <f>'Page 1 - General Information'!$G$16</f>
        <v>7421</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25">
      <c r="A956">
        <f>'Page 1 - General Information'!$G$12</f>
        <v>113363103</v>
      </c>
      <c r="B956" t="str">
        <f>'Page 1 - General Information'!$G$16</f>
        <v>7421</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25">
      <c r="A957">
        <f>'Page 1 - General Information'!$G$12</f>
        <v>113363103</v>
      </c>
      <c r="B957" t="str">
        <f>'Page 1 - General Information'!$G$16</f>
        <v>7421</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25">
      <c r="A958">
        <f>'Page 1 - General Information'!$G$12</f>
        <v>113363103</v>
      </c>
      <c r="B958" t="str">
        <f>'Page 1 - General Information'!$G$16</f>
        <v>7421</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25">
      <c r="A959">
        <f>'Page 1 - General Information'!$G$12</f>
        <v>113363103</v>
      </c>
      <c r="B959" t="str">
        <f>'Page 1 - General Information'!$G$16</f>
        <v>7421</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25">
      <c r="A960">
        <f>'Page 1 - General Information'!$G$12</f>
        <v>113363103</v>
      </c>
      <c r="B960" t="str">
        <f>'Page 1 - General Information'!$G$16</f>
        <v>7421</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25">
      <c r="A961">
        <f>'Page 1 - General Information'!$G$12</f>
        <v>113363103</v>
      </c>
      <c r="B961" t="str">
        <f>'Page 1 - General Information'!$G$16</f>
        <v>7421</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25">
      <c r="A962">
        <f>'Page 1 - General Information'!$G$12</f>
        <v>113363103</v>
      </c>
      <c r="B962" t="str">
        <f>'Page 1 - General Information'!$G$16</f>
        <v>7421</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25">
      <c r="A963">
        <f>'Page 1 - General Information'!$G$12</f>
        <v>113363103</v>
      </c>
      <c r="B963" t="str">
        <f>'Page 1 - General Information'!$G$16</f>
        <v>7421</v>
      </c>
      <c r="C963" s="395" t="s">
        <v>19068</v>
      </c>
      <c r="D963"/>
      <c r="E963"/>
      <c r="F963"/>
      <c r="G963"/>
      <c r="H963"/>
      <c r="I963"/>
      <c r="J963"/>
      <c r="K963"/>
      <c r="L963"/>
      <c r="M963"/>
      <c r="N963" t="s">
        <v>4582</v>
      </c>
      <c r="O963" s="399"/>
      <c r="P963"/>
      <c r="Q963"/>
      <c r="R963" s="399" t="s">
        <v>10264</v>
      </c>
      <c r="S963" t="s">
        <v>5049</v>
      </c>
      <c r="T963"/>
      <c r="U963"/>
      <c r="V963" s="396">
        <f>INDEX('Page 2 - Team Information'!$K$14:$AP$184,Y963,X963)</f>
        <v>0</v>
      </c>
      <c r="W963"/>
      <c r="X963" s="397">
        <v>6</v>
      </c>
      <c r="Y963" s="397">
        <v>32</v>
      </c>
    </row>
    <row r="964" spans="1:25" x14ac:dyDescent="0.25">
      <c r="A964">
        <f>'Page 1 - General Information'!$G$12</f>
        <v>113363103</v>
      </c>
      <c r="B964" t="str">
        <f>'Page 1 - General Information'!$G$16</f>
        <v>7421</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25">
      <c r="A965">
        <f>'Page 1 - General Information'!$G$12</f>
        <v>113363103</v>
      </c>
      <c r="B965" t="str">
        <f>'Page 1 - General Information'!$G$16</f>
        <v>7421</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
      </c>
      <c r="U965"/>
      <c r="V965"/>
      <c r="W965"/>
      <c r="X965" s="397">
        <v>9</v>
      </c>
      <c r="Y965" s="397">
        <v>32</v>
      </c>
    </row>
    <row r="966" spans="1:25" x14ac:dyDescent="0.25">
      <c r="A966">
        <f>'Page 1 - General Information'!$G$12</f>
        <v>113363103</v>
      </c>
      <c r="B966" t="str">
        <f>'Page 1 - General Information'!$G$16</f>
        <v>7421</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25">
      <c r="A967">
        <f>'Page 1 - General Information'!$G$12</f>
        <v>113363103</v>
      </c>
      <c r="B967" t="str">
        <f>'Page 1 - General Information'!$G$16</f>
        <v>7421</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25">
      <c r="A968">
        <f>'Page 1 - General Information'!$G$12</f>
        <v>113363103</v>
      </c>
      <c r="B968" t="str">
        <f>'Page 1 - General Information'!$G$16</f>
        <v>7421</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25">
      <c r="A969">
        <f>'Page 1 - General Information'!$G$12</f>
        <v>113363103</v>
      </c>
      <c r="B969" t="str">
        <f>'Page 1 - General Information'!$G$16</f>
        <v>7421</v>
      </c>
      <c r="C969" s="395" t="s">
        <v>19068</v>
      </c>
      <c r="D969"/>
      <c r="E969"/>
      <c r="F969"/>
      <c r="G969"/>
      <c r="H969"/>
      <c r="I969"/>
      <c r="J969"/>
      <c r="K969"/>
      <c r="L969"/>
      <c r="M969"/>
      <c r="N969" t="s">
        <v>4101</v>
      </c>
      <c r="O969" s="396">
        <f>INDEX('Page 2 - Team Information'!$K$14:$AP$184,Y969,X969)</f>
        <v>0</v>
      </c>
      <c r="P969"/>
      <c r="Q969"/>
      <c r="R969"/>
      <c r="S969" t="s">
        <v>5055</v>
      </c>
      <c r="T969"/>
      <c r="U969"/>
      <c r="V969"/>
      <c r="W969"/>
      <c r="X969" s="397">
        <v>14</v>
      </c>
      <c r="Y969" s="397">
        <v>32</v>
      </c>
    </row>
    <row r="970" spans="1:25" x14ac:dyDescent="0.25">
      <c r="A970">
        <f>'Page 1 - General Information'!$G$12</f>
        <v>113363103</v>
      </c>
      <c r="B970" t="str">
        <f>'Page 1 - General Information'!$G$16</f>
        <v>7421</v>
      </c>
      <c r="C970" s="395" t="s">
        <v>19068</v>
      </c>
      <c r="D970"/>
      <c r="E970"/>
      <c r="F970"/>
      <c r="G970"/>
      <c r="H970"/>
      <c r="I970"/>
      <c r="J970"/>
      <c r="K970"/>
      <c r="L970"/>
      <c r="M970"/>
      <c r="N970" t="s">
        <v>4101</v>
      </c>
      <c r="O970" s="396">
        <f>INDEX('Page 2 - Team Information'!$K$14:$AP$184,Y970,X970)</f>
        <v>0</v>
      </c>
      <c r="P970"/>
      <c r="Q970"/>
      <c r="R970"/>
      <c r="S970" t="s">
        <v>5056</v>
      </c>
      <c r="T970"/>
      <c r="U970"/>
      <c r="V970"/>
      <c r="W970"/>
      <c r="X970" s="397">
        <v>15</v>
      </c>
      <c r="Y970" s="397">
        <v>32</v>
      </c>
    </row>
    <row r="971" spans="1:25" x14ac:dyDescent="0.25">
      <c r="A971">
        <f>'Page 1 - General Information'!$G$12</f>
        <v>113363103</v>
      </c>
      <c r="B971" t="str">
        <f>'Page 1 - General Information'!$G$16</f>
        <v>7421</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25">
      <c r="A972">
        <f>'Page 1 - General Information'!$G$12</f>
        <v>113363103</v>
      </c>
      <c r="B972" t="str">
        <f>'Page 1 - General Information'!$G$16</f>
        <v>7421</v>
      </c>
      <c r="C972" s="395" t="s">
        <v>19068</v>
      </c>
      <c r="D972"/>
      <c r="E972"/>
      <c r="F972"/>
      <c r="G972"/>
      <c r="H972"/>
      <c r="I972"/>
      <c r="J972"/>
      <c r="K972"/>
      <c r="L972"/>
      <c r="M972"/>
      <c r="N972" t="s">
        <v>4101</v>
      </c>
      <c r="O972" s="396">
        <f>INDEX('Page 2 - Team Information'!$K$14:$AP$184,Y972,X972)</f>
        <v>0</v>
      </c>
      <c r="P972"/>
      <c r="Q972"/>
      <c r="R972"/>
      <c r="S972" t="s">
        <v>5058</v>
      </c>
      <c r="T972"/>
      <c r="U972"/>
      <c r="V972"/>
      <c r="W972"/>
      <c r="X972" s="397">
        <v>17</v>
      </c>
      <c r="Y972" s="397">
        <v>32</v>
      </c>
    </row>
    <row r="973" spans="1:25" x14ac:dyDescent="0.25">
      <c r="A973">
        <f>'Page 1 - General Information'!$G$12</f>
        <v>113363103</v>
      </c>
      <c r="B973" t="str">
        <f>'Page 1 - General Information'!$G$16</f>
        <v>7421</v>
      </c>
      <c r="C973" s="395" t="s">
        <v>19068</v>
      </c>
      <c r="D973"/>
      <c r="E973"/>
      <c r="F973"/>
      <c r="G973"/>
      <c r="H973"/>
      <c r="I973"/>
      <c r="J973"/>
      <c r="K973"/>
      <c r="L973"/>
      <c r="M973"/>
      <c r="N973" t="s">
        <v>4101</v>
      </c>
      <c r="O973" s="396">
        <f>INDEX('Page 2 - Team Information'!$K$14:$AP$184,Y973,X973)</f>
        <v>0</v>
      </c>
      <c r="P973"/>
      <c r="Q973"/>
      <c r="R973"/>
      <c r="S973" t="s">
        <v>5059</v>
      </c>
      <c r="T973"/>
      <c r="U973"/>
      <c r="V973"/>
      <c r="W973"/>
      <c r="X973" s="397">
        <v>19</v>
      </c>
      <c r="Y973" s="397">
        <v>32</v>
      </c>
    </row>
    <row r="974" spans="1:25" x14ac:dyDescent="0.25">
      <c r="A974">
        <f>'Page 1 - General Information'!$G$12</f>
        <v>113363103</v>
      </c>
      <c r="B974" t="str">
        <f>'Page 1 - General Information'!$G$16</f>
        <v>7421</v>
      </c>
      <c r="C974" s="395" t="s">
        <v>19068</v>
      </c>
      <c r="D974"/>
      <c r="E974"/>
      <c r="F974"/>
      <c r="G974"/>
      <c r="H974"/>
      <c r="I974"/>
      <c r="J974"/>
      <c r="K974"/>
      <c r="L974"/>
      <c r="M974"/>
      <c r="N974" t="s">
        <v>4101</v>
      </c>
      <c r="O974" s="396">
        <f>INDEX('Page 2 - Team Information'!$K$14:$AP$184,Y974,X974)</f>
        <v>0</v>
      </c>
      <c r="P974"/>
      <c r="Q974"/>
      <c r="R974"/>
      <c r="S974" t="s">
        <v>5060</v>
      </c>
      <c r="T974"/>
      <c r="U974"/>
      <c r="V974"/>
      <c r="W974"/>
      <c r="X974" s="397">
        <v>20</v>
      </c>
      <c r="Y974" s="397">
        <v>32</v>
      </c>
    </row>
    <row r="975" spans="1:25" x14ac:dyDescent="0.25">
      <c r="A975">
        <f>'Page 1 - General Information'!$G$12</f>
        <v>113363103</v>
      </c>
      <c r="B975" t="str">
        <f>'Page 1 - General Information'!$G$16</f>
        <v>7421</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25">
      <c r="A976">
        <f>'Page 1 - General Information'!$G$12</f>
        <v>113363103</v>
      </c>
      <c r="B976" t="str">
        <f>'Page 1 - General Information'!$G$16</f>
        <v>7421</v>
      </c>
      <c r="C976" s="395" t="s">
        <v>19068</v>
      </c>
      <c r="D976"/>
      <c r="E976"/>
      <c r="F976"/>
      <c r="G976"/>
      <c r="H976"/>
      <c r="I976"/>
      <c r="J976"/>
      <c r="K976"/>
      <c r="L976"/>
      <c r="M976"/>
      <c r="N976" t="s">
        <v>4101</v>
      </c>
      <c r="O976" s="396">
        <f>INDEX('Page 2 - Team Information'!$K$14:$AP$184,Y976,X976)</f>
        <v>0</v>
      </c>
      <c r="P976"/>
      <c r="Q976"/>
      <c r="R976"/>
      <c r="S976" t="s">
        <v>5062</v>
      </c>
      <c r="T976"/>
      <c r="U976"/>
      <c r="V976"/>
      <c r="W976"/>
      <c r="X976" s="397">
        <v>22</v>
      </c>
      <c r="Y976" s="397">
        <v>32</v>
      </c>
    </row>
    <row r="977" spans="1:25" x14ac:dyDescent="0.25">
      <c r="A977">
        <f>'Page 1 - General Information'!$G$12</f>
        <v>113363103</v>
      </c>
      <c r="B977" t="str">
        <f>'Page 1 - General Information'!$G$16</f>
        <v>7421</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25">
      <c r="A978">
        <f>'Page 1 - General Information'!$G$12</f>
        <v>113363103</v>
      </c>
      <c r="B978" t="str">
        <f>'Page 1 - General Information'!$G$16</f>
        <v>7421</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25">
      <c r="A979">
        <f>'Page 1 - General Information'!$G$12</f>
        <v>113363103</v>
      </c>
      <c r="B979" t="str">
        <f>'Page 1 - General Information'!$G$16</f>
        <v>7421</v>
      </c>
      <c r="C979" s="395" t="s">
        <v>19068</v>
      </c>
      <c r="D979"/>
      <c r="E979"/>
      <c r="F979"/>
      <c r="G979"/>
      <c r="H979"/>
      <c r="I979"/>
      <c r="J979"/>
      <c r="K979"/>
      <c r="L979"/>
      <c r="M979"/>
      <c r="N979" t="s">
        <v>4582</v>
      </c>
      <c r="O979" s="399"/>
      <c r="P979"/>
      <c r="Q979"/>
      <c r="R979" s="399" t="s">
        <v>10264</v>
      </c>
      <c r="S979" t="s">
        <v>5065</v>
      </c>
      <c r="T979"/>
      <c r="U979"/>
      <c r="V979" s="396">
        <f>INDEX('Page 2 - Team Information'!$K$14:$AP$184,Y979,X979)</f>
        <v>0</v>
      </c>
      <c r="W979"/>
      <c r="X979" s="397">
        <v>7</v>
      </c>
      <c r="Y979" s="397">
        <v>33</v>
      </c>
    </row>
    <row r="980" spans="1:25" x14ac:dyDescent="0.25">
      <c r="A980">
        <f>'Page 1 - General Information'!$G$12</f>
        <v>113363103</v>
      </c>
      <c r="B980" t="str">
        <f>'Page 1 - General Information'!$G$16</f>
        <v>7421</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25">
      <c r="A981">
        <f>'Page 1 - General Information'!$G$12</f>
        <v>113363103</v>
      </c>
      <c r="B981" t="str">
        <f>'Page 1 - General Information'!$G$16</f>
        <v>7421</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25">
      <c r="A982">
        <f>'Page 1 - General Information'!$G$12</f>
        <v>113363103</v>
      </c>
      <c r="B982" t="str">
        <f>'Page 1 - General Information'!$G$16</f>
        <v>7421</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25">
      <c r="A983">
        <f>'Page 1 - General Information'!$G$12</f>
        <v>113363103</v>
      </c>
      <c r="B983" t="str">
        <f>'Page 1 - General Information'!$G$16</f>
        <v>7421</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25">
      <c r="A984">
        <f>'Page 1 - General Information'!$G$12</f>
        <v>113363103</v>
      </c>
      <c r="B984" t="str">
        <f>'Page 1 - General Information'!$G$16</f>
        <v>7421</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25">
      <c r="A985">
        <f>'Page 1 - General Information'!$G$12</f>
        <v>113363103</v>
      </c>
      <c r="B985" t="str">
        <f>'Page 1 - General Information'!$G$16</f>
        <v>7421</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25">
      <c r="A986">
        <f>'Page 1 - General Information'!$G$12</f>
        <v>113363103</v>
      </c>
      <c r="B986" t="str">
        <f>'Page 1 - General Information'!$G$16</f>
        <v>7421</v>
      </c>
      <c r="C986" s="395" t="s">
        <v>19068</v>
      </c>
      <c r="D986"/>
      <c r="E986"/>
      <c r="F986"/>
      <c r="G986"/>
      <c r="H986"/>
      <c r="I986"/>
      <c r="J986"/>
      <c r="K986"/>
      <c r="L986"/>
      <c r="M986"/>
      <c r="N986" t="s">
        <v>4101</v>
      </c>
      <c r="O986" s="396">
        <f>INDEX('Page 2 - Team Information'!$K$14:$AP$184,Y986,X986)</f>
        <v>0</v>
      </c>
      <c r="P986"/>
      <c r="Q986"/>
      <c r="R986"/>
      <c r="S986" t="s">
        <v>5072</v>
      </c>
      <c r="T986"/>
      <c r="U986"/>
      <c r="V986"/>
      <c r="W986"/>
      <c r="X986" s="397">
        <v>16</v>
      </c>
      <c r="Y986" s="397">
        <v>33</v>
      </c>
    </row>
    <row r="987" spans="1:25" x14ac:dyDescent="0.25">
      <c r="A987">
        <f>'Page 1 - General Information'!$G$12</f>
        <v>113363103</v>
      </c>
      <c r="B987" t="str">
        <f>'Page 1 - General Information'!$G$16</f>
        <v>7421</v>
      </c>
      <c r="C987" s="395" t="s">
        <v>19068</v>
      </c>
      <c r="D987"/>
      <c r="E987"/>
      <c r="F987"/>
      <c r="G987"/>
      <c r="H987"/>
      <c r="I987"/>
      <c r="J987"/>
      <c r="K987"/>
      <c r="L987"/>
      <c r="M987"/>
      <c r="N987" t="s">
        <v>4101</v>
      </c>
      <c r="O987" s="396">
        <f>INDEX('Page 2 - Team Information'!$K$14:$AP$184,Y987,X987)</f>
        <v>0</v>
      </c>
      <c r="P987"/>
      <c r="Q987"/>
      <c r="R987"/>
      <c r="S987" t="s">
        <v>5073</v>
      </c>
      <c r="T987"/>
      <c r="U987"/>
      <c r="V987"/>
      <c r="W987"/>
      <c r="X987" s="397">
        <v>17</v>
      </c>
      <c r="Y987" s="397">
        <v>33</v>
      </c>
    </row>
    <row r="988" spans="1:25" x14ac:dyDescent="0.25">
      <c r="A988">
        <f>'Page 1 - General Information'!$G$12</f>
        <v>113363103</v>
      </c>
      <c r="B988" t="str">
        <f>'Page 1 - General Information'!$G$16</f>
        <v>7421</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25">
      <c r="A989">
        <f>'Page 1 - General Information'!$G$12</f>
        <v>113363103</v>
      </c>
      <c r="B989" t="str">
        <f>'Page 1 - General Information'!$G$16</f>
        <v>7421</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25">
      <c r="A990">
        <f>'Page 1 - General Information'!$G$12</f>
        <v>113363103</v>
      </c>
      <c r="B990" t="str">
        <f>'Page 1 - General Information'!$G$16</f>
        <v>7421</v>
      </c>
      <c r="C990" s="395" t="s">
        <v>19068</v>
      </c>
      <c r="D990"/>
      <c r="E990"/>
      <c r="F990"/>
      <c r="G990"/>
      <c r="H990"/>
      <c r="I990"/>
      <c r="J990"/>
      <c r="K990"/>
      <c r="L990"/>
      <c r="M990"/>
      <c r="N990" t="s">
        <v>4101</v>
      </c>
      <c r="O990" s="396">
        <f>INDEX('Page 2 - Team Information'!$K$14:$AP$184,Y990,X990)</f>
        <v>0</v>
      </c>
      <c r="P990"/>
      <c r="Q990"/>
      <c r="R990"/>
      <c r="S990" t="s">
        <v>5076</v>
      </c>
      <c r="T990"/>
      <c r="U990"/>
      <c r="V990"/>
      <c r="W990"/>
      <c r="X990" s="397">
        <v>21</v>
      </c>
      <c r="Y990" s="397">
        <v>33</v>
      </c>
    </row>
    <row r="991" spans="1:25" x14ac:dyDescent="0.25">
      <c r="A991">
        <f>'Page 1 - General Information'!$G$12</f>
        <v>113363103</v>
      </c>
      <c r="B991" t="str">
        <f>'Page 1 - General Information'!$G$16</f>
        <v>7421</v>
      </c>
      <c r="C991" s="395" t="s">
        <v>19068</v>
      </c>
      <c r="D991"/>
      <c r="E991"/>
      <c r="F991"/>
      <c r="G991"/>
      <c r="H991"/>
      <c r="I991"/>
      <c r="J991"/>
      <c r="K991"/>
      <c r="L991"/>
      <c r="M991"/>
      <c r="N991" t="s">
        <v>4101</v>
      </c>
      <c r="O991" s="396">
        <f>INDEX('Page 2 - Team Information'!$K$14:$AP$184,Y991,X991)</f>
        <v>0</v>
      </c>
      <c r="P991"/>
      <c r="Q991"/>
      <c r="R991"/>
      <c r="S991" t="s">
        <v>5077</v>
      </c>
      <c r="T991"/>
      <c r="U991"/>
      <c r="V991"/>
      <c r="W991"/>
      <c r="X991" s="397">
        <v>22</v>
      </c>
      <c r="Y991" s="397">
        <v>33</v>
      </c>
    </row>
    <row r="992" spans="1:25" x14ac:dyDescent="0.25">
      <c r="A992">
        <f>'Page 1 - General Information'!$G$12</f>
        <v>113363103</v>
      </c>
      <c r="B992" t="str">
        <f>'Page 1 - General Information'!$G$16</f>
        <v>7421</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25">
      <c r="A993">
        <f>'Page 1 - General Information'!$G$12</f>
        <v>113363103</v>
      </c>
      <c r="B993" t="str">
        <f>'Page 1 - General Information'!$G$16</f>
        <v>7421</v>
      </c>
      <c r="C993" s="395" t="s">
        <v>19068</v>
      </c>
      <c r="D993"/>
      <c r="E993"/>
      <c r="F993"/>
      <c r="G993"/>
      <c r="H993"/>
      <c r="I993"/>
      <c r="J993"/>
      <c r="K993"/>
      <c r="L993"/>
      <c r="M993"/>
      <c r="N993" t="s">
        <v>4582</v>
      </c>
      <c r="O993" s="399"/>
      <c r="P993"/>
      <c r="Q993"/>
      <c r="R993" s="399" t="s">
        <v>10264</v>
      </c>
      <c r="S993" t="s">
        <v>5079</v>
      </c>
      <c r="T993"/>
      <c r="U993"/>
      <c r="V993" s="396">
        <f>INDEX('Page 2 - Team Information'!$K$14:$AP$184,Y993,X993)</f>
        <v>0</v>
      </c>
      <c r="W993"/>
      <c r="X993" s="397">
        <v>6</v>
      </c>
      <c r="Y993" s="397">
        <v>34</v>
      </c>
    </row>
    <row r="994" spans="1:25" x14ac:dyDescent="0.25">
      <c r="A994">
        <f>'Page 1 - General Information'!$G$12</f>
        <v>113363103</v>
      </c>
      <c r="B994" t="str">
        <f>'Page 1 - General Information'!$G$16</f>
        <v>7421</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25">
      <c r="A995">
        <f>'Page 1 - General Information'!$G$12</f>
        <v>113363103</v>
      </c>
      <c r="B995" t="str">
        <f>'Page 1 - General Information'!$G$16</f>
        <v>7421</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25">
      <c r="A996">
        <f>'Page 1 - General Information'!$G$12</f>
        <v>113363103</v>
      </c>
      <c r="B996" t="str">
        <f>'Page 1 - General Information'!$G$16</f>
        <v>7421</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25">
      <c r="A997">
        <f>'Page 1 - General Information'!$G$12</f>
        <v>113363103</v>
      </c>
      <c r="B997" t="str">
        <f>'Page 1 - General Information'!$G$16</f>
        <v>7421</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25">
      <c r="A998">
        <f>'Page 1 - General Information'!$G$12</f>
        <v>113363103</v>
      </c>
      <c r="B998" t="str">
        <f>'Page 1 - General Information'!$G$16</f>
        <v>7421</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25">
      <c r="A999">
        <f>'Page 1 - General Information'!$G$12</f>
        <v>113363103</v>
      </c>
      <c r="B999" t="str">
        <f>'Page 1 - General Information'!$G$16</f>
        <v>7421</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25">
      <c r="A1000">
        <f>'Page 1 - General Information'!$G$12</f>
        <v>113363103</v>
      </c>
      <c r="B1000" t="str">
        <f>'Page 1 - General Information'!$G$16</f>
        <v>7421</v>
      </c>
      <c r="C1000" s="395" t="s">
        <v>19068</v>
      </c>
      <c r="D1000"/>
      <c r="E1000"/>
      <c r="F1000"/>
      <c r="G1000"/>
      <c r="H1000"/>
      <c r="I1000"/>
      <c r="J1000"/>
      <c r="K1000"/>
      <c r="L1000"/>
      <c r="M1000"/>
      <c r="N1000" t="s">
        <v>4101</v>
      </c>
      <c r="O1000" s="396">
        <f>INDEX('Page 2 - Team Information'!$K$14:$AP$184,Y1000,X1000)</f>
        <v>0</v>
      </c>
      <c r="P1000"/>
      <c r="Q1000"/>
      <c r="R1000"/>
      <c r="S1000" t="s">
        <v>5086</v>
      </c>
      <c r="T1000"/>
      <c r="U1000"/>
      <c r="V1000"/>
      <c r="W1000"/>
      <c r="X1000" s="397">
        <v>15</v>
      </c>
      <c r="Y1000" s="397">
        <v>34</v>
      </c>
    </row>
    <row r="1001" spans="1:25" x14ac:dyDescent="0.25">
      <c r="A1001">
        <f>'Page 1 - General Information'!$G$12</f>
        <v>113363103</v>
      </c>
      <c r="B1001" t="str">
        <f>'Page 1 - General Information'!$G$16</f>
        <v>7421</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25">
      <c r="A1002">
        <f>'Page 1 - General Information'!$G$12</f>
        <v>113363103</v>
      </c>
      <c r="B1002" t="str">
        <f>'Page 1 - General Information'!$G$16</f>
        <v>7421</v>
      </c>
      <c r="C1002" s="395" t="s">
        <v>19068</v>
      </c>
      <c r="D1002"/>
      <c r="E1002"/>
      <c r="F1002"/>
      <c r="G1002"/>
      <c r="H1002"/>
      <c r="I1002"/>
      <c r="J1002"/>
      <c r="K1002"/>
      <c r="L1002"/>
      <c r="M1002"/>
      <c r="N1002" t="s">
        <v>4101</v>
      </c>
      <c r="O1002" s="396">
        <f>INDEX('Page 2 - Team Information'!$K$14:$AP$184,Y1002,X1002)</f>
        <v>0</v>
      </c>
      <c r="P1002"/>
      <c r="Q1002"/>
      <c r="R1002"/>
      <c r="S1002" t="s">
        <v>5088</v>
      </c>
      <c r="T1002"/>
      <c r="U1002"/>
      <c r="V1002"/>
      <c r="W1002"/>
      <c r="X1002" s="397">
        <v>17</v>
      </c>
      <c r="Y1002" s="397">
        <v>34</v>
      </c>
    </row>
    <row r="1003" spans="1:25" x14ac:dyDescent="0.25">
      <c r="A1003">
        <f>'Page 1 - General Information'!$G$12</f>
        <v>113363103</v>
      </c>
      <c r="B1003" t="str">
        <f>'Page 1 - General Information'!$G$16</f>
        <v>7421</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25">
      <c r="A1004">
        <f>'Page 1 - General Information'!$G$12</f>
        <v>113363103</v>
      </c>
      <c r="B1004" t="str">
        <f>'Page 1 - General Information'!$G$16</f>
        <v>7421</v>
      </c>
      <c r="C1004" s="395" t="s">
        <v>19068</v>
      </c>
      <c r="D1004"/>
      <c r="E1004"/>
      <c r="F1004"/>
      <c r="G1004"/>
      <c r="H1004"/>
      <c r="I1004"/>
      <c r="J1004"/>
      <c r="K1004"/>
      <c r="L1004"/>
      <c r="M1004"/>
      <c r="N1004" t="s">
        <v>4101</v>
      </c>
      <c r="O1004" s="396">
        <f>INDEX('Page 2 - Team Information'!$K$14:$AP$184,Y1004,X1004)</f>
        <v>0</v>
      </c>
      <c r="P1004"/>
      <c r="Q1004"/>
      <c r="R1004"/>
      <c r="S1004" t="s">
        <v>5090</v>
      </c>
      <c r="T1004"/>
      <c r="U1004"/>
      <c r="V1004"/>
      <c r="W1004"/>
      <c r="X1004" s="397">
        <v>20</v>
      </c>
      <c r="Y1004" s="397">
        <v>34</v>
      </c>
    </row>
    <row r="1005" spans="1:25" x14ac:dyDescent="0.25">
      <c r="A1005">
        <f>'Page 1 - General Information'!$G$12</f>
        <v>113363103</v>
      </c>
      <c r="B1005" t="str">
        <f>'Page 1 - General Information'!$G$16</f>
        <v>7421</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25">
      <c r="A1006">
        <f>'Page 1 - General Information'!$G$12</f>
        <v>113363103</v>
      </c>
      <c r="B1006" t="str">
        <f>'Page 1 - General Information'!$G$16</f>
        <v>7421</v>
      </c>
      <c r="C1006" s="395" t="s">
        <v>19068</v>
      </c>
      <c r="D1006"/>
      <c r="E1006"/>
      <c r="F1006"/>
      <c r="G1006"/>
      <c r="H1006"/>
      <c r="I1006"/>
      <c r="J1006"/>
      <c r="K1006"/>
      <c r="L1006"/>
      <c r="M1006"/>
      <c r="N1006" t="s">
        <v>4101</v>
      </c>
      <c r="O1006" s="396">
        <f>INDEX('Page 2 - Team Information'!$K$14:$AP$184,Y1006,X1006)</f>
        <v>0</v>
      </c>
      <c r="P1006"/>
      <c r="Q1006"/>
      <c r="R1006"/>
      <c r="S1006" t="s">
        <v>5092</v>
      </c>
      <c r="T1006"/>
      <c r="U1006"/>
      <c r="V1006"/>
      <c r="W1006"/>
      <c r="X1006" s="397">
        <v>22</v>
      </c>
      <c r="Y1006" s="397">
        <v>34</v>
      </c>
    </row>
    <row r="1007" spans="1:25" x14ac:dyDescent="0.25">
      <c r="A1007">
        <f>'Page 1 - General Information'!$G$12</f>
        <v>113363103</v>
      </c>
      <c r="B1007" t="str">
        <f>'Page 1 - General Information'!$G$16</f>
        <v>7421</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25">
      <c r="A1008">
        <f>'Page 1 - General Information'!$G$12</f>
        <v>113363103</v>
      </c>
      <c r="B1008" t="str">
        <f>'Page 1 - General Information'!$G$16</f>
        <v>7421</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25">
      <c r="A1009">
        <f>'Page 1 - General Information'!$G$12</f>
        <v>113363103</v>
      </c>
      <c r="B1009" t="str">
        <f>'Page 1 - General Information'!$G$16</f>
        <v>7421</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25">
      <c r="A1010">
        <f>'Page 1 - General Information'!$G$12</f>
        <v>113363103</v>
      </c>
      <c r="B1010" t="str">
        <f>'Page 1 - General Information'!$G$16</f>
        <v>7421</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113363103</v>
      </c>
      <c r="B1011" t="str">
        <f>'Page 1 - General Information'!$G$16</f>
        <v>7421</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113363103</v>
      </c>
      <c r="B1012" t="str">
        <f>'Page 1 - General Information'!$G$16</f>
        <v>7421</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113363103</v>
      </c>
      <c r="B1013" t="str">
        <f>'Page 1 - General Information'!$G$16</f>
        <v>7421</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113363103</v>
      </c>
      <c r="B1014" t="str">
        <f>'Page 1 - General Information'!$G$16</f>
        <v>7421</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25">
      <c r="A1015">
        <f>'Page 1 - General Information'!$G$12</f>
        <v>113363103</v>
      </c>
      <c r="B1015" t="str">
        <f>'Page 1 - General Information'!$G$16</f>
        <v>7421</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25">
      <c r="A1016">
        <f>'Page 1 - General Information'!$G$12</f>
        <v>113363103</v>
      </c>
      <c r="B1016" t="str">
        <f>'Page 1 - General Information'!$G$16</f>
        <v>7421</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25">
      <c r="A1017">
        <f>'Page 1 - General Information'!$G$12</f>
        <v>113363103</v>
      </c>
      <c r="B1017" t="str">
        <f>'Page 1 - General Information'!$G$16</f>
        <v>7421</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25">
      <c r="A1018">
        <f>'Page 1 - General Information'!$G$12</f>
        <v>113363103</v>
      </c>
      <c r="B1018" t="str">
        <f>'Page 1 - General Information'!$G$16</f>
        <v>7421</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25">
      <c r="A1019">
        <f>'Page 1 - General Information'!$G$12</f>
        <v>113363103</v>
      </c>
      <c r="B1019" t="str">
        <f>'Page 1 - General Information'!$G$16</f>
        <v>7421</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25">
      <c r="A1020">
        <f>'Page 1 - General Information'!$G$12</f>
        <v>113363103</v>
      </c>
      <c r="B1020" t="str">
        <f>'Page 1 - General Information'!$G$16</f>
        <v>7421</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25">
      <c r="A1021">
        <f>'Page 1 - General Information'!$G$12</f>
        <v>113363103</v>
      </c>
      <c r="B1021" t="str">
        <f>'Page 1 - General Information'!$G$16</f>
        <v>7421</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25">
      <c r="A1022">
        <f>'Page 1 - General Information'!$G$12</f>
        <v>113363103</v>
      </c>
      <c r="B1022" t="str">
        <f>'Page 1 - General Information'!$G$16</f>
        <v>7421</v>
      </c>
      <c r="C1022" s="395" t="s">
        <v>19068</v>
      </c>
      <c r="D1022"/>
      <c r="E1022"/>
      <c r="F1022"/>
      <c r="G1022"/>
      <c r="H1022"/>
      <c r="I1022"/>
      <c r="J1022"/>
      <c r="K1022"/>
      <c r="L1022"/>
      <c r="M1022"/>
      <c r="N1022" t="s">
        <v>4582</v>
      </c>
      <c r="O1022" s="399"/>
      <c r="P1022"/>
      <c r="Q1022"/>
      <c r="R1022" s="399" t="s">
        <v>10264</v>
      </c>
      <c r="S1022" t="s">
        <v>5108</v>
      </c>
      <c r="T1022"/>
      <c r="U1022"/>
      <c r="V1022" s="396">
        <f>INDEX('Page 2 - Team Information'!$K$14:$AP$184,Y1022,X1022)</f>
        <v>0</v>
      </c>
      <c r="W1022"/>
      <c r="X1022" s="397">
        <v>5</v>
      </c>
      <c r="Y1022" s="397">
        <v>36</v>
      </c>
    </row>
    <row r="1023" spans="1:25" x14ac:dyDescent="0.25">
      <c r="A1023">
        <f>'Page 1 - General Information'!$G$12</f>
        <v>113363103</v>
      </c>
      <c r="B1023" t="str">
        <f>'Page 1 - General Information'!$G$16</f>
        <v>7421</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25">
      <c r="A1024">
        <f>'Page 1 - General Information'!$G$12</f>
        <v>113363103</v>
      </c>
      <c r="B1024" t="str">
        <f>'Page 1 - General Information'!$G$16</f>
        <v>7421</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25">
      <c r="A1025">
        <f>'Page 1 - General Information'!$G$12</f>
        <v>113363103</v>
      </c>
      <c r="B1025" t="str">
        <f>'Page 1 - General Information'!$G$16</f>
        <v>7421</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113363103</v>
      </c>
      <c r="B1026" t="str">
        <f>'Page 1 - General Information'!$G$16</f>
        <v>7421</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113363103</v>
      </c>
      <c r="B1027" t="str">
        <f>'Page 1 - General Information'!$G$16</f>
        <v>7421</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113363103</v>
      </c>
      <c r="B1028" t="str">
        <f>'Page 1 - General Information'!$G$16</f>
        <v>7421</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113363103</v>
      </c>
      <c r="B1029" t="str">
        <f>'Page 1 - General Information'!$G$16</f>
        <v>7421</v>
      </c>
      <c r="C1029" s="395" t="s">
        <v>19068</v>
      </c>
      <c r="D1029"/>
      <c r="E1029"/>
      <c r="F1029"/>
      <c r="G1029"/>
      <c r="H1029"/>
      <c r="I1029"/>
      <c r="J1029"/>
      <c r="K1029"/>
      <c r="L1029"/>
      <c r="M1029"/>
      <c r="N1029" t="s">
        <v>4101</v>
      </c>
      <c r="O1029" s="396">
        <f>INDEX('Page 2 - Team Information'!$K$14:$AP$184,Y1029,X1029)</f>
        <v>0</v>
      </c>
      <c r="P1029"/>
      <c r="Q1029"/>
      <c r="R1029"/>
      <c r="S1029" t="s">
        <v>5115</v>
      </c>
      <c r="T1029"/>
      <c r="U1029"/>
      <c r="V1029"/>
      <c r="W1029"/>
      <c r="X1029" s="397">
        <v>14</v>
      </c>
      <c r="Y1029" s="397">
        <v>36</v>
      </c>
    </row>
    <row r="1030" spans="1:25" x14ac:dyDescent="0.25">
      <c r="A1030">
        <f>'Page 1 - General Information'!$G$12</f>
        <v>113363103</v>
      </c>
      <c r="B1030" t="str">
        <f>'Page 1 - General Information'!$G$16</f>
        <v>7421</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25">
      <c r="A1031">
        <f>'Page 1 - General Information'!$G$12</f>
        <v>113363103</v>
      </c>
      <c r="B1031" t="str">
        <f>'Page 1 - General Information'!$G$16</f>
        <v>7421</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25">
      <c r="A1032">
        <f>'Page 1 - General Information'!$G$12</f>
        <v>113363103</v>
      </c>
      <c r="B1032" t="str">
        <f>'Page 1 - General Information'!$G$16</f>
        <v>7421</v>
      </c>
      <c r="C1032" s="395" t="s">
        <v>19068</v>
      </c>
      <c r="D1032"/>
      <c r="E1032"/>
      <c r="F1032"/>
      <c r="G1032"/>
      <c r="H1032"/>
      <c r="I1032"/>
      <c r="J1032"/>
      <c r="K1032"/>
      <c r="L1032"/>
      <c r="M1032"/>
      <c r="N1032" t="s">
        <v>4101</v>
      </c>
      <c r="O1032" s="396">
        <f>INDEX('Page 2 - Team Information'!$K$14:$AP$184,Y1032,X1032)</f>
        <v>0</v>
      </c>
      <c r="P1032"/>
      <c r="Q1032"/>
      <c r="R1032"/>
      <c r="S1032" t="s">
        <v>5118</v>
      </c>
      <c r="T1032"/>
      <c r="U1032"/>
      <c r="V1032"/>
      <c r="W1032"/>
      <c r="X1032" s="397">
        <v>17</v>
      </c>
      <c r="Y1032" s="397">
        <v>36</v>
      </c>
    </row>
    <row r="1033" spans="1:25" x14ac:dyDescent="0.25">
      <c r="A1033">
        <f>'Page 1 - General Information'!$G$12</f>
        <v>113363103</v>
      </c>
      <c r="B1033" t="str">
        <f>'Page 1 - General Information'!$G$16</f>
        <v>7421</v>
      </c>
      <c r="C1033" s="395" t="s">
        <v>19068</v>
      </c>
      <c r="D1033"/>
      <c r="E1033"/>
      <c r="F1033"/>
      <c r="G1033"/>
      <c r="H1033"/>
      <c r="I1033"/>
      <c r="J1033"/>
      <c r="K1033"/>
      <c r="L1033"/>
      <c r="M1033"/>
      <c r="N1033" t="s">
        <v>4101</v>
      </c>
      <c r="O1033" s="396">
        <f>INDEX('Page 2 - Team Information'!$K$14:$AP$184,Y1033,X1033)</f>
        <v>0</v>
      </c>
      <c r="P1033"/>
      <c r="Q1033"/>
      <c r="R1033"/>
      <c r="S1033" t="s">
        <v>5119</v>
      </c>
      <c r="T1033"/>
      <c r="U1033"/>
      <c r="V1033"/>
      <c r="W1033"/>
      <c r="X1033" s="397">
        <v>19</v>
      </c>
      <c r="Y1033" s="397">
        <v>36</v>
      </c>
    </row>
    <row r="1034" spans="1:25" x14ac:dyDescent="0.25">
      <c r="A1034">
        <f>'Page 1 - General Information'!$G$12</f>
        <v>113363103</v>
      </c>
      <c r="B1034" t="str">
        <f>'Page 1 - General Information'!$G$16</f>
        <v>7421</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25">
      <c r="A1035">
        <f>'Page 1 - General Information'!$G$12</f>
        <v>113363103</v>
      </c>
      <c r="B1035" t="str">
        <f>'Page 1 - General Information'!$G$16</f>
        <v>7421</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25">
      <c r="A1036">
        <f>'Page 1 - General Information'!$G$12</f>
        <v>113363103</v>
      </c>
      <c r="B1036" t="str">
        <f>'Page 1 - General Information'!$G$16</f>
        <v>7421</v>
      </c>
      <c r="C1036" s="395" t="s">
        <v>19068</v>
      </c>
      <c r="D1036"/>
      <c r="E1036"/>
      <c r="F1036"/>
      <c r="G1036"/>
      <c r="H1036"/>
      <c r="I1036"/>
      <c r="J1036"/>
      <c r="K1036"/>
      <c r="L1036"/>
      <c r="M1036"/>
      <c r="N1036" t="s">
        <v>4101</v>
      </c>
      <c r="O1036" s="396">
        <f>INDEX('Page 2 - Team Information'!$K$14:$AP$184,Y1036,X1036)</f>
        <v>0</v>
      </c>
      <c r="P1036"/>
      <c r="Q1036"/>
      <c r="R1036"/>
      <c r="S1036" t="s">
        <v>5122</v>
      </c>
      <c r="T1036"/>
      <c r="U1036"/>
      <c r="V1036"/>
      <c r="W1036"/>
      <c r="X1036" s="397">
        <v>22</v>
      </c>
      <c r="Y1036" s="397">
        <v>36</v>
      </c>
    </row>
    <row r="1037" spans="1:25" x14ac:dyDescent="0.25">
      <c r="A1037">
        <f>'Page 1 - General Information'!$G$12</f>
        <v>113363103</v>
      </c>
      <c r="B1037" t="str">
        <f>'Page 1 - General Information'!$G$16</f>
        <v>7421</v>
      </c>
      <c r="C1037" s="395" t="s">
        <v>19068</v>
      </c>
      <c r="D1037"/>
      <c r="E1037"/>
      <c r="F1037"/>
      <c r="G1037"/>
      <c r="H1037"/>
      <c r="I1037"/>
      <c r="J1037"/>
      <c r="K1037"/>
      <c r="L1037"/>
      <c r="M1037"/>
      <c r="N1037" t="s">
        <v>4582</v>
      </c>
      <c r="O1037" s="399"/>
      <c r="P1037"/>
      <c r="Q1037"/>
      <c r="R1037" s="399" t="s">
        <v>10264</v>
      </c>
      <c r="S1037" t="s">
        <v>5123</v>
      </c>
      <c r="T1037"/>
      <c r="U1037"/>
      <c r="V1037" s="396">
        <f>INDEX('Page 2 - Team Information'!$K$14:$AP$184,Y1037,X1037)</f>
        <v>0</v>
      </c>
      <c r="W1037"/>
      <c r="X1037" s="397">
        <v>5</v>
      </c>
      <c r="Y1037" s="397">
        <v>37</v>
      </c>
    </row>
    <row r="1038" spans="1:25" x14ac:dyDescent="0.25">
      <c r="A1038">
        <f>'Page 1 - General Information'!$G$12</f>
        <v>113363103</v>
      </c>
      <c r="B1038" t="str">
        <f>'Page 1 - General Information'!$G$16</f>
        <v>7421</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25">
      <c r="A1039">
        <f>'Page 1 - General Information'!$G$12</f>
        <v>113363103</v>
      </c>
      <c r="B1039" t="str">
        <f>'Page 1 - General Information'!$G$16</f>
        <v>7421</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25">
      <c r="A1040">
        <f>'Page 1 - General Information'!$G$12</f>
        <v>113363103</v>
      </c>
      <c r="B1040" t="str">
        <f>'Page 1 - General Information'!$G$16</f>
        <v>7421</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113363103</v>
      </c>
      <c r="B1041" t="str">
        <f>'Page 1 - General Information'!$G$16</f>
        <v>7421</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113363103</v>
      </c>
      <c r="B1042" t="str">
        <f>'Page 1 - General Information'!$G$16</f>
        <v>7421</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113363103</v>
      </c>
      <c r="B1043" t="str">
        <f>'Page 1 - General Information'!$G$16</f>
        <v>7421</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113363103</v>
      </c>
      <c r="B1044" t="str">
        <f>'Page 1 - General Information'!$G$16</f>
        <v>7421</v>
      </c>
      <c r="C1044" s="395" t="s">
        <v>19068</v>
      </c>
      <c r="D1044"/>
      <c r="E1044"/>
      <c r="F1044"/>
      <c r="G1044"/>
      <c r="H1044"/>
      <c r="I1044"/>
      <c r="J1044"/>
      <c r="K1044"/>
      <c r="L1044"/>
      <c r="M1044"/>
      <c r="N1044" t="s">
        <v>4101</v>
      </c>
      <c r="O1044" s="396">
        <f>INDEX('Page 2 - Team Information'!$K$14:$AP$184,Y1044,X1044)</f>
        <v>0</v>
      </c>
      <c r="P1044"/>
      <c r="Q1044"/>
      <c r="R1044"/>
      <c r="S1044" t="s">
        <v>5130</v>
      </c>
      <c r="T1044"/>
      <c r="U1044"/>
      <c r="V1044"/>
      <c r="W1044"/>
      <c r="X1044" s="397">
        <v>14</v>
      </c>
      <c r="Y1044" s="397">
        <v>37</v>
      </c>
    </row>
    <row r="1045" spans="1:25" x14ac:dyDescent="0.25">
      <c r="A1045">
        <f>'Page 1 - General Information'!$G$12</f>
        <v>113363103</v>
      </c>
      <c r="B1045" t="str">
        <f>'Page 1 - General Information'!$G$16</f>
        <v>7421</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25">
      <c r="A1046">
        <f>'Page 1 - General Information'!$G$12</f>
        <v>113363103</v>
      </c>
      <c r="B1046" t="str">
        <f>'Page 1 - General Information'!$G$16</f>
        <v>7421</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25">
      <c r="A1047">
        <f>'Page 1 - General Information'!$G$12</f>
        <v>113363103</v>
      </c>
      <c r="B1047" t="str">
        <f>'Page 1 - General Information'!$G$16</f>
        <v>7421</v>
      </c>
      <c r="C1047" s="395" t="s">
        <v>19068</v>
      </c>
      <c r="D1047"/>
      <c r="E1047"/>
      <c r="F1047"/>
      <c r="G1047"/>
      <c r="H1047"/>
      <c r="I1047"/>
      <c r="J1047"/>
      <c r="K1047"/>
      <c r="L1047"/>
      <c r="M1047"/>
      <c r="N1047" t="s">
        <v>4101</v>
      </c>
      <c r="O1047" s="396">
        <f>INDEX('Page 2 - Team Information'!$K$14:$AP$184,Y1047,X1047)</f>
        <v>0</v>
      </c>
      <c r="P1047"/>
      <c r="Q1047"/>
      <c r="R1047"/>
      <c r="S1047" t="s">
        <v>5133</v>
      </c>
      <c r="T1047"/>
      <c r="U1047"/>
      <c r="V1047"/>
      <c r="W1047"/>
      <c r="X1047" s="397">
        <v>17</v>
      </c>
      <c r="Y1047" s="397">
        <v>37</v>
      </c>
    </row>
    <row r="1048" spans="1:25" x14ac:dyDescent="0.25">
      <c r="A1048">
        <f>'Page 1 - General Information'!$G$12</f>
        <v>113363103</v>
      </c>
      <c r="B1048" t="str">
        <f>'Page 1 - General Information'!$G$16</f>
        <v>7421</v>
      </c>
      <c r="C1048" s="395" t="s">
        <v>19068</v>
      </c>
      <c r="D1048"/>
      <c r="E1048"/>
      <c r="F1048"/>
      <c r="G1048"/>
      <c r="H1048"/>
      <c r="I1048"/>
      <c r="J1048"/>
      <c r="K1048"/>
      <c r="L1048"/>
      <c r="M1048"/>
      <c r="N1048" t="s">
        <v>4101</v>
      </c>
      <c r="O1048" s="396">
        <f>INDEX('Page 2 - Team Information'!$K$14:$AP$184,Y1048,X1048)</f>
        <v>0</v>
      </c>
      <c r="P1048"/>
      <c r="Q1048"/>
      <c r="R1048"/>
      <c r="S1048" t="s">
        <v>5134</v>
      </c>
      <c r="T1048"/>
      <c r="U1048"/>
      <c r="V1048"/>
      <c r="W1048"/>
      <c r="X1048" s="397">
        <v>19</v>
      </c>
      <c r="Y1048" s="397">
        <v>37</v>
      </c>
    </row>
    <row r="1049" spans="1:25" x14ac:dyDescent="0.25">
      <c r="A1049">
        <f>'Page 1 - General Information'!$G$12</f>
        <v>113363103</v>
      </c>
      <c r="B1049" t="str">
        <f>'Page 1 - General Information'!$G$16</f>
        <v>7421</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25">
      <c r="A1050">
        <f>'Page 1 - General Information'!$G$12</f>
        <v>113363103</v>
      </c>
      <c r="B1050" t="str">
        <f>'Page 1 - General Information'!$G$16</f>
        <v>7421</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25">
      <c r="A1051">
        <f>'Page 1 - General Information'!$G$12</f>
        <v>113363103</v>
      </c>
      <c r="B1051" t="str">
        <f>'Page 1 - General Information'!$G$16</f>
        <v>7421</v>
      </c>
      <c r="C1051" s="395" t="s">
        <v>19068</v>
      </c>
      <c r="D1051"/>
      <c r="E1051"/>
      <c r="F1051"/>
      <c r="G1051"/>
      <c r="H1051"/>
      <c r="I1051"/>
      <c r="J1051"/>
      <c r="K1051"/>
      <c r="L1051"/>
      <c r="M1051"/>
      <c r="N1051" t="s">
        <v>4101</v>
      </c>
      <c r="O1051" s="396">
        <f>INDEX('Page 2 - Team Information'!$K$14:$AP$184,Y1051,X1051)</f>
        <v>0</v>
      </c>
      <c r="P1051"/>
      <c r="Q1051"/>
      <c r="R1051"/>
      <c r="S1051" t="s">
        <v>5137</v>
      </c>
      <c r="T1051"/>
      <c r="U1051"/>
      <c r="V1051"/>
      <c r="W1051"/>
      <c r="X1051" s="397">
        <v>22</v>
      </c>
      <c r="Y1051" s="397">
        <v>37</v>
      </c>
    </row>
    <row r="1052" spans="1:25" x14ac:dyDescent="0.25">
      <c r="A1052">
        <f>'Page 1 - General Information'!$G$12</f>
        <v>113363103</v>
      </c>
      <c r="B1052" t="str">
        <f>'Page 1 - General Information'!$G$16</f>
        <v>7421</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25">
      <c r="A1053">
        <f>'Page 1 - General Information'!$G$12</f>
        <v>113363103</v>
      </c>
      <c r="B1053" t="str">
        <f>'Page 1 - General Information'!$G$16</f>
        <v>7421</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25">
      <c r="A1054">
        <f>'Page 1 - General Information'!$G$12</f>
        <v>113363103</v>
      </c>
      <c r="B1054" t="str">
        <f>'Page 1 - General Information'!$G$16</f>
        <v>7421</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25">
      <c r="A1055">
        <f>'Page 1 - General Information'!$G$12</f>
        <v>113363103</v>
      </c>
      <c r="B1055" t="str">
        <f>'Page 1 - General Information'!$G$16</f>
        <v>7421</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113363103</v>
      </c>
      <c r="B1056" t="str">
        <f>'Page 1 - General Information'!$G$16</f>
        <v>7421</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113363103</v>
      </c>
      <c r="B1057" t="str">
        <f>'Page 1 - General Information'!$G$16</f>
        <v>7421</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113363103</v>
      </c>
      <c r="B1058" t="str">
        <f>'Page 1 - General Information'!$G$16</f>
        <v>7421</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113363103</v>
      </c>
      <c r="B1059" t="str">
        <f>'Page 1 - General Information'!$G$16</f>
        <v>7421</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25">
      <c r="A1060">
        <f>'Page 1 - General Information'!$G$12</f>
        <v>113363103</v>
      </c>
      <c r="B1060" t="str">
        <f>'Page 1 - General Information'!$G$16</f>
        <v>7421</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25">
      <c r="A1061">
        <f>'Page 1 - General Information'!$G$12</f>
        <v>113363103</v>
      </c>
      <c r="B1061" t="str">
        <f>'Page 1 - General Information'!$G$16</f>
        <v>7421</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25">
      <c r="A1062">
        <f>'Page 1 - General Information'!$G$12</f>
        <v>113363103</v>
      </c>
      <c r="B1062" t="str">
        <f>'Page 1 - General Information'!$G$16</f>
        <v>7421</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25">
      <c r="A1063">
        <f>'Page 1 - General Information'!$G$12</f>
        <v>113363103</v>
      </c>
      <c r="B1063" t="str">
        <f>'Page 1 - General Information'!$G$16</f>
        <v>7421</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25">
      <c r="A1064">
        <f>'Page 1 - General Information'!$G$12</f>
        <v>113363103</v>
      </c>
      <c r="B1064" t="str">
        <f>'Page 1 - General Information'!$G$16</f>
        <v>7421</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25">
      <c r="A1065">
        <f>'Page 1 - General Information'!$G$12</f>
        <v>113363103</v>
      </c>
      <c r="B1065" t="str">
        <f>'Page 1 - General Information'!$G$16</f>
        <v>7421</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25">
      <c r="A1066">
        <f>'Page 1 - General Information'!$G$12</f>
        <v>113363103</v>
      </c>
      <c r="B1066" t="str">
        <f>'Page 1 - General Information'!$G$16</f>
        <v>7421</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25">
      <c r="A1067">
        <f>'Page 1 - General Information'!$G$12</f>
        <v>113363103</v>
      </c>
      <c r="B1067" t="str">
        <f>'Page 1 - General Information'!$G$16</f>
        <v>7421</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25">
      <c r="A1068">
        <f>'Page 1 - General Information'!$G$12</f>
        <v>113363103</v>
      </c>
      <c r="B1068" t="str">
        <f>'Page 1 - General Information'!$G$16</f>
        <v>7421</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25">
      <c r="A1069">
        <f>'Page 1 - General Information'!$G$12</f>
        <v>113363103</v>
      </c>
      <c r="B1069" t="str">
        <f>'Page 1 - General Information'!$G$16</f>
        <v>7421</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25">
      <c r="A1070">
        <f>'Page 1 - General Information'!$G$12</f>
        <v>113363103</v>
      </c>
      <c r="B1070" t="str">
        <f>'Page 1 - General Information'!$G$16</f>
        <v>7421</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113363103</v>
      </c>
      <c r="B1071" t="str">
        <f>'Page 1 - General Information'!$G$16</f>
        <v>7421</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113363103</v>
      </c>
      <c r="B1072" t="str">
        <f>'Page 1 - General Information'!$G$16</f>
        <v>7421</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113363103</v>
      </c>
      <c r="B1073" t="str">
        <f>'Page 1 - General Information'!$G$16</f>
        <v>7421</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113363103</v>
      </c>
      <c r="B1074" t="str">
        <f>'Page 1 - General Information'!$G$16</f>
        <v>7421</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25">
      <c r="A1075">
        <f>'Page 1 - General Information'!$G$12</f>
        <v>113363103</v>
      </c>
      <c r="B1075" t="str">
        <f>'Page 1 - General Information'!$G$16</f>
        <v>7421</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25">
      <c r="A1076">
        <f>'Page 1 - General Information'!$G$12</f>
        <v>113363103</v>
      </c>
      <c r="B1076" t="str">
        <f>'Page 1 - General Information'!$G$16</f>
        <v>7421</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25">
      <c r="A1077">
        <f>'Page 1 - General Information'!$G$12</f>
        <v>113363103</v>
      </c>
      <c r="B1077" t="str">
        <f>'Page 1 - General Information'!$G$16</f>
        <v>7421</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25">
      <c r="A1078">
        <f>'Page 1 - General Information'!$G$12</f>
        <v>113363103</v>
      </c>
      <c r="B1078" t="str">
        <f>'Page 1 - General Information'!$G$16</f>
        <v>7421</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25">
      <c r="A1079">
        <f>'Page 1 - General Information'!$G$12</f>
        <v>113363103</v>
      </c>
      <c r="B1079" t="str">
        <f>'Page 1 - General Information'!$G$16</f>
        <v>7421</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25">
      <c r="A1080">
        <f>'Page 1 - General Information'!$G$12</f>
        <v>113363103</v>
      </c>
      <c r="B1080" t="str">
        <f>'Page 1 - General Information'!$G$16</f>
        <v>7421</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25">
      <c r="A1081">
        <f>'Page 1 - General Information'!$G$12</f>
        <v>113363103</v>
      </c>
      <c r="B1081" t="str">
        <f>'Page 1 - General Information'!$G$16</f>
        <v>7421</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25">
      <c r="A1082">
        <f>'Page 1 - General Information'!$G$12</f>
        <v>113363103</v>
      </c>
      <c r="B1082" t="str">
        <f>'Page 1 - General Information'!$G$16</f>
        <v>7421</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25">
      <c r="A1083">
        <f>'Page 1 - General Information'!$G$12</f>
        <v>113363103</v>
      </c>
      <c r="B1083" t="str">
        <f>'Page 1 - General Information'!$G$16</f>
        <v>7421</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25">
      <c r="A1084">
        <f>'Page 1 - General Information'!$G$12</f>
        <v>113363103</v>
      </c>
      <c r="B1084" t="str">
        <f>'Page 1 - General Information'!$G$16</f>
        <v>7421</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25">
      <c r="A1085">
        <f>'Page 1 - General Information'!$G$12</f>
        <v>113363103</v>
      </c>
      <c r="B1085" t="str">
        <f>'Page 1 - General Information'!$G$16</f>
        <v>7421</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113363103</v>
      </c>
      <c r="B1086" t="str">
        <f>'Page 1 - General Information'!$G$16</f>
        <v>7421</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113363103</v>
      </c>
      <c r="B1087" t="str">
        <f>'Page 1 - General Information'!$G$16</f>
        <v>7421</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113363103</v>
      </c>
      <c r="B1088" t="str">
        <f>'Page 1 - General Information'!$G$16</f>
        <v>7421</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113363103</v>
      </c>
      <c r="B1089" t="str">
        <f>'Page 1 - General Information'!$G$16</f>
        <v>7421</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25">
      <c r="A1090">
        <f>'Page 1 - General Information'!$G$12</f>
        <v>113363103</v>
      </c>
      <c r="B1090" t="str">
        <f>'Page 1 - General Information'!$G$16</f>
        <v>7421</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25">
      <c r="A1091">
        <f>'Page 1 - General Information'!$G$12</f>
        <v>113363103</v>
      </c>
      <c r="B1091" t="str">
        <f>'Page 1 - General Information'!$G$16</f>
        <v>7421</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25">
      <c r="A1092">
        <f>'Page 1 - General Information'!$G$12</f>
        <v>113363103</v>
      </c>
      <c r="B1092" t="str">
        <f>'Page 1 - General Information'!$G$16</f>
        <v>7421</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25">
      <c r="A1093">
        <f>'Page 1 - General Information'!$G$12</f>
        <v>113363103</v>
      </c>
      <c r="B1093" t="str">
        <f>'Page 1 - General Information'!$G$16</f>
        <v>7421</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25">
      <c r="A1094">
        <f>'Page 1 - General Information'!$G$12</f>
        <v>113363103</v>
      </c>
      <c r="B1094" t="str">
        <f>'Page 1 - General Information'!$G$16</f>
        <v>7421</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25">
      <c r="A1095">
        <f>'Page 1 - General Information'!$G$12</f>
        <v>113363103</v>
      </c>
      <c r="B1095" t="str">
        <f>'Page 1 - General Information'!$G$16</f>
        <v>7421</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25">
      <c r="A1096">
        <f>'Page 1 - General Information'!$G$12</f>
        <v>113363103</v>
      </c>
      <c r="B1096" t="str">
        <f>'Page 1 - General Information'!$G$16</f>
        <v>7421</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25">
      <c r="A1097">
        <f>'Page 1 - General Information'!$G$12</f>
        <v>113363103</v>
      </c>
      <c r="B1097" t="str">
        <f>'Page 1 - General Information'!$G$16</f>
        <v>7421</v>
      </c>
      <c r="C1097" s="395" t="s">
        <v>19068</v>
      </c>
      <c r="D1097"/>
      <c r="E1097"/>
      <c r="F1097"/>
      <c r="G1097"/>
      <c r="H1097"/>
      <c r="I1097"/>
      <c r="J1097"/>
      <c r="K1097"/>
      <c r="L1097"/>
      <c r="M1097"/>
      <c r="N1097" t="s">
        <v>4582</v>
      </c>
      <c r="O1097" s="399"/>
      <c r="P1097"/>
      <c r="Q1097"/>
      <c r="R1097" s="399" t="s">
        <v>10264</v>
      </c>
      <c r="S1097" t="s">
        <v>5183</v>
      </c>
      <c r="T1097"/>
      <c r="U1097"/>
      <c r="V1097" s="396">
        <f>INDEX('Page 2 - Team Information'!$K$14:$AP$184,Y1097,X1097)</f>
        <v>0</v>
      </c>
      <c r="W1097"/>
      <c r="X1097" s="397">
        <v>5</v>
      </c>
      <c r="Y1097" s="397">
        <v>41</v>
      </c>
    </row>
    <row r="1098" spans="1:25" x14ac:dyDescent="0.25">
      <c r="A1098">
        <f>'Page 1 - General Information'!$G$12</f>
        <v>113363103</v>
      </c>
      <c r="B1098" t="str">
        <f>'Page 1 - General Information'!$G$16</f>
        <v>7421</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25">
      <c r="A1099">
        <f>'Page 1 - General Information'!$G$12</f>
        <v>113363103</v>
      </c>
      <c r="B1099" t="str">
        <f>'Page 1 - General Information'!$G$16</f>
        <v>7421</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25">
      <c r="A1100">
        <f>'Page 1 - General Information'!$G$12</f>
        <v>113363103</v>
      </c>
      <c r="B1100" t="str">
        <f>'Page 1 - General Information'!$G$16</f>
        <v>7421</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113363103</v>
      </c>
      <c r="B1101" t="str">
        <f>'Page 1 - General Information'!$G$16</f>
        <v>7421</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113363103</v>
      </c>
      <c r="B1102" t="str">
        <f>'Page 1 - General Information'!$G$16</f>
        <v>7421</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113363103</v>
      </c>
      <c r="B1103" t="str">
        <f>'Page 1 - General Information'!$G$16</f>
        <v>7421</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113363103</v>
      </c>
      <c r="B1104" t="str">
        <f>'Page 1 - General Information'!$G$16</f>
        <v>7421</v>
      </c>
      <c r="C1104" s="395" t="s">
        <v>19068</v>
      </c>
      <c r="D1104"/>
      <c r="E1104"/>
      <c r="F1104"/>
      <c r="G1104"/>
      <c r="H1104"/>
      <c r="I1104"/>
      <c r="J1104"/>
      <c r="K1104"/>
      <c r="L1104"/>
      <c r="M1104"/>
      <c r="N1104" t="s">
        <v>4101</v>
      </c>
      <c r="O1104" s="396">
        <f>INDEX('Page 2 - Team Information'!$K$14:$AP$184,Y1104,X1104)</f>
        <v>0</v>
      </c>
      <c r="P1104"/>
      <c r="Q1104"/>
      <c r="R1104"/>
      <c r="S1104" t="s">
        <v>5190</v>
      </c>
      <c r="T1104"/>
      <c r="U1104"/>
      <c r="V1104"/>
      <c r="W1104"/>
      <c r="X1104" s="397">
        <v>14</v>
      </c>
      <c r="Y1104" s="397">
        <v>41</v>
      </c>
    </row>
    <row r="1105" spans="1:25" x14ac:dyDescent="0.25">
      <c r="A1105">
        <f>'Page 1 - General Information'!$G$12</f>
        <v>113363103</v>
      </c>
      <c r="B1105" t="str">
        <f>'Page 1 - General Information'!$G$16</f>
        <v>7421</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25">
      <c r="A1106">
        <f>'Page 1 - General Information'!$G$12</f>
        <v>113363103</v>
      </c>
      <c r="B1106" t="str">
        <f>'Page 1 - General Information'!$G$16</f>
        <v>7421</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25">
      <c r="A1107">
        <f>'Page 1 - General Information'!$G$12</f>
        <v>113363103</v>
      </c>
      <c r="B1107" t="str">
        <f>'Page 1 - General Information'!$G$16</f>
        <v>7421</v>
      </c>
      <c r="C1107" s="395" t="s">
        <v>19068</v>
      </c>
      <c r="D1107"/>
      <c r="E1107"/>
      <c r="F1107"/>
      <c r="G1107"/>
      <c r="H1107"/>
      <c r="I1107"/>
      <c r="J1107"/>
      <c r="K1107"/>
      <c r="L1107"/>
      <c r="M1107"/>
      <c r="N1107" t="s">
        <v>4101</v>
      </c>
      <c r="O1107" s="396">
        <f>INDEX('Page 2 - Team Information'!$K$14:$AP$184,Y1107,X1107)</f>
        <v>0</v>
      </c>
      <c r="P1107"/>
      <c r="Q1107"/>
      <c r="R1107"/>
      <c r="S1107" t="s">
        <v>5193</v>
      </c>
      <c r="T1107"/>
      <c r="U1107"/>
      <c r="V1107"/>
      <c r="W1107"/>
      <c r="X1107" s="397">
        <v>17</v>
      </c>
      <c r="Y1107" s="397">
        <v>41</v>
      </c>
    </row>
    <row r="1108" spans="1:25" x14ac:dyDescent="0.25">
      <c r="A1108">
        <f>'Page 1 - General Information'!$G$12</f>
        <v>113363103</v>
      </c>
      <c r="B1108" t="str">
        <f>'Page 1 - General Information'!$G$16</f>
        <v>7421</v>
      </c>
      <c r="C1108" s="395" t="s">
        <v>19068</v>
      </c>
      <c r="D1108"/>
      <c r="E1108"/>
      <c r="F1108"/>
      <c r="G1108"/>
      <c r="H1108"/>
      <c r="I1108"/>
      <c r="J1108"/>
      <c r="K1108"/>
      <c r="L1108"/>
      <c r="M1108"/>
      <c r="N1108" t="s">
        <v>4101</v>
      </c>
      <c r="O1108" s="396">
        <f>INDEX('Page 2 - Team Information'!$K$14:$AP$184,Y1108,X1108)</f>
        <v>0</v>
      </c>
      <c r="P1108"/>
      <c r="Q1108"/>
      <c r="R1108"/>
      <c r="S1108" t="s">
        <v>5194</v>
      </c>
      <c r="T1108"/>
      <c r="U1108"/>
      <c r="V1108"/>
      <c r="W1108"/>
      <c r="X1108" s="397">
        <v>19</v>
      </c>
      <c r="Y1108" s="397">
        <v>41</v>
      </c>
    </row>
    <row r="1109" spans="1:25" x14ac:dyDescent="0.25">
      <c r="A1109">
        <f>'Page 1 - General Information'!$G$12</f>
        <v>113363103</v>
      </c>
      <c r="B1109" t="str">
        <f>'Page 1 - General Information'!$G$16</f>
        <v>7421</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25">
      <c r="A1110">
        <f>'Page 1 - General Information'!$G$12</f>
        <v>113363103</v>
      </c>
      <c r="B1110" t="str">
        <f>'Page 1 - General Information'!$G$16</f>
        <v>7421</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25">
      <c r="A1111">
        <f>'Page 1 - General Information'!$G$12</f>
        <v>113363103</v>
      </c>
      <c r="B1111" t="str">
        <f>'Page 1 - General Information'!$G$16</f>
        <v>7421</v>
      </c>
      <c r="C1111" s="395" t="s">
        <v>19068</v>
      </c>
      <c r="D1111"/>
      <c r="E1111"/>
      <c r="F1111"/>
      <c r="G1111"/>
      <c r="H1111"/>
      <c r="I1111"/>
      <c r="J1111"/>
      <c r="K1111"/>
      <c r="L1111"/>
      <c r="M1111"/>
      <c r="N1111" t="s">
        <v>4101</v>
      </c>
      <c r="O1111" s="396">
        <f>INDEX('Page 2 - Team Information'!$K$14:$AP$184,Y1111,X1111)</f>
        <v>0</v>
      </c>
      <c r="P1111"/>
      <c r="Q1111"/>
      <c r="R1111"/>
      <c r="S1111" t="s">
        <v>5197</v>
      </c>
      <c r="T1111"/>
      <c r="U1111"/>
      <c r="V1111"/>
      <c r="W1111"/>
      <c r="X1111" s="397">
        <v>22</v>
      </c>
      <c r="Y1111" s="397">
        <v>41</v>
      </c>
    </row>
    <row r="1112" spans="1:25" x14ac:dyDescent="0.25">
      <c r="A1112">
        <f>'Page 1 - General Information'!$G$12</f>
        <v>113363103</v>
      </c>
      <c r="B1112" t="str">
        <f>'Page 1 - General Information'!$G$16</f>
        <v>7421</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25">
      <c r="A1113">
        <f>'Page 1 - General Information'!$G$12</f>
        <v>113363103</v>
      </c>
      <c r="B1113" t="str">
        <f>'Page 1 - General Information'!$G$16</f>
        <v>7421</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25">
      <c r="A1114">
        <f>'Page 1 - General Information'!$G$12</f>
        <v>113363103</v>
      </c>
      <c r="B1114" t="str">
        <f>'Page 1 - General Information'!$G$16</f>
        <v>7421</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25">
      <c r="A1115">
        <f>'Page 1 - General Information'!$G$12</f>
        <v>113363103</v>
      </c>
      <c r="B1115" t="str">
        <f>'Page 1 - General Information'!$G$16</f>
        <v>7421</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113363103</v>
      </c>
      <c r="B1116" t="str">
        <f>'Page 1 - General Information'!$G$16</f>
        <v>7421</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113363103</v>
      </c>
      <c r="B1117" t="str">
        <f>'Page 1 - General Information'!$G$16</f>
        <v>7421</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113363103</v>
      </c>
      <c r="B1118" t="str">
        <f>'Page 1 - General Information'!$G$16</f>
        <v>7421</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113363103</v>
      </c>
      <c r="B1119" t="str">
        <f>'Page 1 - General Information'!$G$16</f>
        <v>7421</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25">
      <c r="A1120">
        <f>'Page 1 - General Information'!$G$12</f>
        <v>113363103</v>
      </c>
      <c r="B1120" t="str">
        <f>'Page 1 - General Information'!$G$16</f>
        <v>7421</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25">
      <c r="A1121">
        <f>'Page 1 - General Information'!$G$12</f>
        <v>113363103</v>
      </c>
      <c r="B1121" t="str">
        <f>'Page 1 - General Information'!$G$16</f>
        <v>7421</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25">
      <c r="A1122">
        <f>'Page 1 - General Information'!$G$12</f>
        <v>113363103</v>
      </c>
      <c r="B1122" t="str">
        <f>'Page 1 - General Information'!$G$16</f>
        <v>7421</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25">
      <c r="A1123">
        <f>'Page 1 - General Information'!$G$12</f>
        <v>113363103</v>
      </c>
      <c r="B1123" t="str">
        <f>'Page 1 - General Information'!$G$16</f>
        <v>7421</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25">
      <c r="A1124">
        <f>'Page 1 - General Information'!$G$12</f>
        <v>113363103</v>
      </c>
      <c r="B1124" t="str">
        <f>'Page 1 - General Information'!$G$16</f>
        <v>7421</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25">
      <c r="A1125">
        <f>'Page 1 - General Information'!$G$12</f>
        <v>113363103</v>
      </c>
      <c r="B1125" t="str">
        <f>'Page 1 - General Information'!$G$16</f>
        <v>7421</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25">
      <c r="A1126">
        <f>'Page 1 - General Information'!$G$12</f>
        <v>113363103</v>
      </c>
      <c r="B1126" t="str">
        <f>'Page 1 - General Information'!$G$16</f>
        <v>7421</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25">
      <c r="A1127">
        <f>'Page 1 - General Information'!$G$12</f>
        <v>113363103</v>
      </c>
      <c r="B1127" t="str">
        <f>'Page 1 - General Information'!$G$16</f>
        <v>7421</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25">
      <c r="A1128">
        <f>'Page 1 - General Information'!$G$12</f>
        <v>113363103</v>
      </c>
      <c r="B1128" t="str">
        <f>'Page 1 - General Information'!$G$16</f>
        <v>7421</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25">
      <c r="A1129">
        <f>'Page 1 - General Information'!$G$12</f>
        <v>113363103</v>
      </c>
      <c r="B1129" t="str">
        <f>'Page 1 - General Information'!$G$16</f>
        <v>7421</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25">
      <c r="A1130">
        <f>'Page 1 - General Information'!$G$12</f>
        <v>113363103</v>
      </c>
      <c r="B1130" t="str">
        <f>'Page 1 - General Information'!$G$16</f>
        <v>7421</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113363103</v>
      </c>
      <c r="B1131" t="str">
        <f>'Page 1 - General Information'!$G$16</f>
        <v>7421</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113363103</v>
      </c>
      <c r="B1132" t="str">
        <f>'Page 1 - General Information'!$G$16</f>
        <v>7421</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113363103</v>
      </c>
      <c r="B1133" t="str">
        <f>'Page 1 - General Information'!$G$16</f>
        <v>7421</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113363103</v>
      </c>
      <c r="B1134" t="str">
        <f>'Page 1 - General Information'!$G$16</f>
        <v>7421</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25">
      <c r="A1135">
        <f>'Page 1 - General Information'!$G$12</f>
        <v>113363103</v>
      </c>
      <c r="B1135" t="str">
        <f>'Page 1 - General Information'!$G$16</f>
        <v>7421</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25">
      <c r="A1136">
        <f>'Page 1 - General Information'!$G$12</f>
        <v>113363103</v>
      </c>
      <c r="B1136" t="str">
        <f>'Page 1 - General Information'!$G$16</f>
        <v>7421</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25">
      <c r="A1137">
        <f>'Page 1 - General Information'!$G$12</f>
        <v>113363103</v>
      </c>
      <c r="B1137" t="str">
        <f>'Page 1 - General Information'!$G$16</f>
        <v>7421</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25">
      <c r="A1138">
        <f>'Page 1 - General Information'!$G$12</f>
        <v>113363103</v>
      </c>
      <c r="B1138" t="str">
        <f>'Page 1 - General Information'!$G$16</f>
        <v>7421</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25">
      <c r="A1139">
        <f>'Page 1 - General Information'!$G$12</f>
        <v>113363103</v>
      </c>
      <c r="B1139" t="str">
        <f>'Page 1 - General Information'!$G$16</f>
        <v>7421</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25">
      <c r="A1140">
        <f>'Page 1 - General Information'!$G$12</f>
        <v>113363103</v>
      </c>
      <c r="B1140" t="str">
        <f>'Page 1 - General Information'!$G$16</f>
        <v>7421</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25">
      <c r="A1141">
        <f>'Page 1 - General Information'!$G$12</f>
        <v>113363103</v>
      </c>
      <c r="B1141" t="str">
        <f>'Page 1 - General Information'!$G$16</f>
        <v>7421</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25">
      <c r="A1142">
        <f>'Page 1 - General Information'!$G$12</f>
        <v>113363103</v>
      </c>
      <c r="B1142" t="str">
        <f>'Page 1 - General Information'!$G$16</f>
        <v>7421</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25">
      <c r="A1143">
        <f>'Page 1 - General Information'!$G$12</f>
        <v>113363103</v>
      </c>
      <c r="B1143" t="str">
        <f>'Page 1 - General Information'!$G$16</f>
        <v>7421</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25">
      <c r="A1144">
        <f>'Page 1 - General Information'!$G$12</f>
        <v>113363103</v>
      </c>
      <c r="B1144" t="str">
        <f>'Page 1 - General Information'!$G$16</f>
        <v>7421</v>
      </c>
      <c r="C1144" s="395" t="s">
        <v>19068</v>
      </c>
      <c r="D1144"/>
      <c r="E1144"/>
      <c r="F1144"/>
      <c r="G1144"/>
      <c r="H1144"/>
      <c r="I1144"/>
      <c r="J1144"/>
      <c r="K1144"/>
      <c r="L1144"/>
      <c r="M1144"/>
      <c r="N1144" t="s">
        <v>4582</v>
      </c>
      <c r="O1144" s="399"/>
      <c r="P1144"/>
      <c r="Q1144"/>
      <c r="R1144" s="399" t="s">
        <v>10264</v>
      </c>
      <c r="S1144" t="s">
        <v>5230</v>
      </c>
      <c r="T1144"/>
      <c r="U1144"/>
      <c r="V1144" s="396">
        <f>INDEX('Page 2 - Team Information'!$K$14:$AP$184,Y1144,X1144)</f>
        <v>0</v>
      </c>
      <c r="W1144"/>
      <c r="X1144" s="397">
        <v>7</v>
      </c>
      <c r="Y1144" s="397">
        <v>44</v>
      </c>
    </row>
    <row r="1145" spans="1:25" x14ac:dyDescent="0.25">
      <c r="A1145">
        <f>'Page 1 - General Information'!$G$12</f>
        <v>113363103</v>
      </c>
      <c r="B1145" t="str">
        <f>'Page 1 - General Information'!$G$16</f>
        <v>7421</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113363103</v>
      </c>
      <c r="B1146" t="str">
        <f>'Page 1 - General Information'!$G$16</f>
        <v>7421</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113363103</v>
      </c>
      <c r="B1147" t="str">
        <f>'Page 1 - General Information'!$G$16</f>
        <v>7421</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113363103</v>
      </c>
      <c r="B1148" t="str">
        <f>'Page 1 - General Information'!$G$16</f>
        <v>7421</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113363103</v>
      </c>
      <c r="B1149" t="str">
        <f>'Page 1 - General Information'!$G$16</f>
        <v>7421</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25">
      <c r="A1150">
        <f>'Page 1 - General Information'!$G$12</f>
        <v>113363103</v>
      </c>
      <c r="B1150" t="str">
        <f>'Page 1 - General Information'!$G$16</f>
        <v>7421</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25">
      <c r="A1151">
        <f>'Page 1 - General Information'!$G$12</f>
        <v>113363103</v>
      </c>
      <c r="B1151" t="str">
        <f>'Page 1 - General Information'!$G$16</f>
        <v>7421</v>
      </c>
      <c r="C1151" s="395" t="s">
        <v>19068</v>
      </c>
      <c r="D1151"/>
      <c r="E1151"/>
      <c r="F1151"/>
      <c r="G1151"/>
      <c r="H1151"/>
      <c r="I1151"/>
      <c r="J1151"/>
      <c r="K1151"/>
      <c r="L1151"/>
      <c r="M1151"/>
      <c r="N1151" t="s">
        <v>4101</v>
      </c>
      <c r="O1151" s="396">
        <f>INDEX('Page 2 - Team Information'!$K$14:$AP$184,Y1151,X1151)</f>
        <v>0</v>
      </c>
      <c r="P1151"/>
      <c r="Q1151"/>
      <c r="R1151"/>
      <c r="S1151" t="s">
        <v>5237</v>
      </c>
      <c r="T1151"/>
      <c r="U1151"/>
      <c r="V1151"/>
      <c r="W1151"/>
      <c r="X1151" s="397">
        <v>16</v>
      </c>
      <c r="Y1151" s="397">
        <v>44</v>
      </c>
    </row>
    <row r="1152" spans="1:25" x14ac:dyDescent="0.25">
      <c r="A1152">
        <f>'Page 1 - General Information'!$G$12</f>
        <v>113363103</v>
      </c>
      <c r="B1152" t="str">
        <f>'Page 1 - General Information'!$G$16</f>
        <v>7421</v>
      </c>
      <c r="C1152" s="395" t="s">
        <v>19068</v>
      </c>
      <c r="D1152"/>
      <c r="E1152"/>
      <c r="F1152"/>
      <c r="G1152"/>
      <c r="H1152"/>
      <c r="I1152"/>
      <c r="J1152"/>
      <c r="K1152"/>
      <c r="L1152"/>
      <c r="M1152"/>
      <c r="N1152" t="s">
        <v>4101</v>
      </c>
      <c r="O1152" s="396">
        <f>INDEX('Page 2 - Team Information'!$K$14:$AP$184,Y1152,X1152)</f>
        <v>0</v>
      </c>
      <c r="P1152"/>
      <c r="Q1152"/>
      <c r="R1152"/>
      <c r="S1152" t="s">
        <v>5238</v>
      </c>
      <c r="T1152"/>
      <c r="U1152"/>
      <c r="V1152"/>
      <c r="W1152"/>
      <c r="X1152" s="397">
        <v>17</v>
      </c>
      <c r="Y1152" s="397">
        <v>44</v>
      </c>
    </row>
    <row r="1153" spans="1:25" x14ac:dyDescent="0.25">
      <c r="A1153">
        <f>'Page 1 - General Information'!$G$12</f>
        <v>113363103</v>
      </c>
      <c r="B1153" t="str">
        <f>'Page 1 - General Information'!$G$16</f>
        <v>7421</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25">
      <c r="A1154">
        <f>'Page 1 - General Information'!$G$12</f>
        <v>113363103</v>
      </c>
      <c r="B1154" t="str">
        <f>'Page 1 - General Information'!$G$16</f>
        <v>7421</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25">
      <c r="A1155">
        <f>'Page 1 - General Information'!$G$12</f>
        <v>113363103</v>
      </c>
      <c r="B1155" t="str">
        <f>'Page 1 - General Information'!$G$16</f>
        <v>7421</v>
      </c>
      <c r="C1155" s="395" t="s">
        <v>19068</v>
      </c>
      <c r="D1155"/>
      <c r="E1155"/>
      <c r="F1155"/>
      <c r="G1155"/>
      <c r="H1155"/>
      <c r="I1155"/>
      <c r="J1155"/>
      <c r="K1155"/>
      <c r="L1155"/>
      <c r="M1155"/>
      <c r="N1155" t="s">
        <v>4101</v>
      </c>
      <c r="O1155" s="396">
        <f>INDEX('Page 2 - Team Information'!$K$14:$AP$184,Y1155,X1155)</f>
        <v>0</v>
      </c>
      <c r="P1155"/>
      <c r="Q1155"/>
      <c r="R1155"/>
      <c r="S1155" t="s">
        <v>5241</v>
      </c>
      <c r="T1155"/>
      <c r="U1155"/>
      <c r="V1155"/>
      <c r="W1155"/>
      <c r="X1155" s="397">
        <v>21</v>
      </c>
      <c r="Y1155" s="397">
        <v>44</v>
      </c>
    </row>
    <row r="1156" spans="1:25" x14ac:dyDescent="0.25">
      <c r="A1156">
        <f>'Page 1 - General Information'!$G$12</f>
        <v>113363103</v>
      </c>
      <c r="B1156" t="str">
        <f>'Page 1 - General Information'!$G$16</f>
        <v>7421</v>
      </c>
      <c r="C1156" s="395" t="s">
        <v>19068</v>
      </c>
      <c r="D1156"/>
      <c r="E1156"/>
      <c r="F1156"/>
      <c r="G1156"/>
      <c r="H1156"/>
      <c r="I1156"/>
      <c r="J1156"/>
      <c r="K1156"/>
      <c r="L1156"/>
      <c r="M1156"/>
      <c r="N1156" t="s">
        <v>4101</v>
      </c>
      <c r="O1156" s="396">
        <f>INDEX('Page 2 - Team Information'!$K$14:$AP$184,Y1156,X1156)</f>
        <v>0</v>
      </c>
      <c r="P1156"/>
      <c r="Q1156"/>
      <c r="R1156"/>
      <c r="S1156" t="s">
        <v>5242</v>
      </c>
      <c r="T1156"/>
      <c r="U1156"/>
      <c r="V1156"/>
      <c r="W1156"/>
      <c r="X1156" s="397">
        <v>22</v>
      </c>
      <c r="Y1156" s="397">
        <v>44</v>
      </c>
    </row>
    <row r="1157" spans="1:25" x14ac:dyDescent="0.25">
      <c r="A1157">
        <f>'Page 1 - General Information'!$G$12</f>
        <v>113363103</v>
      </c>
      <c r="B1157" t="str">
        <f>'Page 1 - General Information'!$G$16</f>
        <v>7421</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25">
      <c r="A1158">
        <f>'Page 1 - General Information'!$G$12</f>
        <v>113363103</v>
      </c>
      <c r="B1158" t="str">
        <f>'Page 1 - General Information'!$G$16</f>
        <v>7421</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25">
      <c r="A1159">
        <f>'Page 1 - General Information'!$G$12</f>
        <v>113363103</v>
      </c>
      <c r="B1159" t="str">
        <f>'Page 1 - General Information'!$G$16</f>
        <v>7421</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25">
      <c r="A1160">
        <f>'Page 1 - General Information'!$G$12</f>
        <v>113363103</v>
      </c>
      <c r="B1160" t="str">
        <f>'Page 1 - General Information'!$G$16</f>
        <v>7421</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113363103</v>
      </c>
      <c r="B1161" t="str">
        <f>'Page 1 - General Information'!$G$16</f>
        <v>7421</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113363103</v>
      </c>
      <c r="B1162" t="str">
        <f>'Page 1 - General Information'!$G$16</f>
        <v>7421</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113363103</v>
      </c>
      <c r="B1163" t="str">
        <f>'Page 1 - General Information'!$G$16</f>
        <v>7421</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113363103</v>
      </c>
      <c r="B1164" t="str">
        <f>'Page 1 - General Information'!$G$16</f>
        <v>7421</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25">
      <c r="A1165">
        <f>'Page 1 - General Information'!$G$12</f>
        <v>113363103</v>
      </c>
      <c r="B1165" t="str">
        <f>'Page 1 - General Information'!$G$16</f>
        <v>7421</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25">
      <c r="A1166">
        <f>'Page 1 - General Information'!$G$12</f>
        <v>113363103</v>
      </c>
      <c r="B1166" t="str">
        <f>'Page 1 - General Information'!$G$16</f>
        <v>7421</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25">
      <c r="A1167">
        <f>'Page 1 - General Information'!$G$12</f>
        <v>113363103</v>
      </c>
      <c r="B1167" t="str">
        <f>'Page 1 - General Information'!$G$16</f>
        <v>7421</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25">
      <c r="A1168">
        <f>'Page 1 - General Information'!$G$12</f>
        <v>113363103</v>
      </c>
      <c r="B1168" t="str">
        <f>'Page 1 - General Information'!$G$16</f>
        <v>7421</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25">
      <c r="A1169">
        <f>'Page 1 - General Information'!$G$12</f>
        <v>113363103</v>
      </c>
      <c r="B1169" t="str">
        <f>'Page 1 - General Information'!$G$16</f>
        <v>7421</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25">
      <c r="A1170">
        <f>'Page 1 - General Information'!$G$12</f>
        <v>113363103</v>
      </c>
      <c r="B1170" t="str">
        <f>'Page 1 - General Information'!$G$16</f>
        <v>7421</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25">
      <c r="A1171">
        <f>'Page 1 - General Information'!$G$12</f>
        <v>113363103</v>
      </c>
      <c r="B1171" t="str">
        <f>'Page 1 - General Information'!$G$16</f>
        <v>7421</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25">
      <c r="A1172">
        <f>'Page 1 - General Information'!$G$12</f>
        <v>113363103</v>
      </c>
      <c r="B1172" t="str">
        <f>'Page 1 - General Information'!$G$16</f>
        <v>7421</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25">
      <c r="A1173">
        <f>'Page 1 - General Information'!$G$12</f>
        <v>113363103</v>
      </c>
      <c r="B1173" t="str">
        <f>'Page 1 - General Information'!$G$16</f>
        <v>7421</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25">
      <c r="A1174">
        <f>'Page 1 - General Information'!$G$12</f>
        <v>113363103</v>
      </c>
      <c r="B1174" t="str">
        <f>'Page 1 - General Information'!$G$16</f>
        <v>7421</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25">
      <c r="A1175">
        <f>'Page 1 - General Information'!$G$12</f>
        <v>113363103</v>
      </c>
      <c r="B1175" t="str">
        <f>'Page 1 - General Information'!$G$16</f>
        <v>7421</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113363103</v>
      </c>
      <c r="B1176" t="str">
        <f>'Page 1 - General Information'!$G$16</f>
        <v>7421</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113363103</v>
      </c>
      <c r="B1177" t="str">
        <f>'Page 1 - General Information'!$G$16</f>
        <v>7421</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113363103</v>
      </c>
      <c r="B1178" t="str">
        <f>'Page 1 - General Information'!$G$16</f>
        <v>7421</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113363103</v>
      </c>
      <c r="B1179" t="str">
        <f>'Page 1 - General Information'!$G$16</f>
        <v>7421</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25">
      <c r="A1180">
        <f>'Page 1 - General Information'!$G$12</f>
        <v>113363103</v>
      </c>
      <c r="B1180" t="str">
        <f>'Page 1 - General Information'!$G$16</f>
        <v>7421</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25">
      <c r="A1181">
        <f>'Page 1 - General Information'!$G$12</f>
        <v>113363103</v>
      </c>
      <c r="B1181" t="str">
        <f>'Page 1 - General Information'!$G$16</f>
        <v>7421</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25">
      <c r="A1182">
        <f>'Page 1 - General Information'!$G$12</f>
        <v>113363103</v>
      </c>
      <c r="B1182" t="str">
        <f>'Page 1 - General Information'!$G$16</f>
        <v>7421</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25">
      <c r="A1183">
        <f>'Page 1 - General Information'!$G$12</f>
        <v>113363103</v>
      </c>
      <c r="B1183" t="str">
        <f>'Page 1 - General Information'!$G$16</f>
        <v>7421</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25">
      <c r="A1184">
        <f>'Page 1 - General Information'!$G$12</f>
        <v>113363103</v>
      </c>
      <c r="B1184" t="str">
        <f>'Page 1 - General Information'!$G$16</f>
        <v>7421</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25">
      <c r="A1185">
        <f>'Page 1 - General Information'!$G$12</f>
        <v>113363103</v>
      </c>
      <c r="B1185" t="str">
        <f>'Page 1 - General Information'!$G$16</f>
        <v>7421</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25">
      <c r="A1186">
        <f>'Page 1 - General Information'!$G$12</f>
        <v>113363103</v>
      </c>
      <c r="B1186" t="str">
        <f>'Page 1 - General Information'!$G$16</f>
        <v>7421</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25">
      <c r="A1187">
        <f>'Page 1 - General Information'!$G$12</f>
        <v>113363103</v>
      </c>
      <c r="B1187" t="str">
        <f>'Page 1 - General Information'!$G$16</f>
        <v>7421</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25">
      <c r="A1188">
        <f>'Page 1 - General Information'!$G$12</f>
        <v>113363103</v>
      </c>
      <c r="B1188" t="str">
        <f>'Page 1 - General Information'!$G$16</f>
        <v>7421</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25">
      <c r="A1189">
        <f>'Page 1 - General Information'!$G$12</f>
        <v>113363103</v>
      </c>
      <c r="B1189" t="str">
        <f>'Page 1 - General Information'!$G$16</f>
        <v>7421</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25">
      <c r="A1190">
        <f>'Page 1 - General Information'!$G$12</f>
        <v>113363103</v>
      </c>
      <c r="B1190" t="str">
        <f>'Page 1 - General Information'!$G$16</f>
        <v>7421</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113363103</v>
      </c>
      <c r="B1191" t="str">
        <f>'Page 1 - General Information'!$G$16</f>
        <v>7421</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113363103</v>
      </c>
      <c r="B1192" t="str">
        <f>'Page 1 - General Information'!$G$16</f>
        <v>7421</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113363103</v>
      </c>
      <c r="B1193" t="str">
        <f>'Page 1 - General Information'!$G$16</f>
        <v>7421</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113363103</v>
      </c>
      <c r="B1194" t="str">
        <f>'Page 1 - General Information'!$G$16</f>
        <v>7421</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25">
      <c r="A1195">
        <f>'Page 1 - General Information'!$G$12</f>
        <v>113363103</v>
      </c>
      <c r="B1195" t="str">
        <f>'Page 1 - General Information'!$G$16</f>
        <v>7421</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25">
      <c r="A1196">
        <f>'Page 1 - General Information'!$G$12</f>
        <v>113363103</v>
      </c>
      <c r="B1196" t="str">
        <f>'Page 1 - General Information'!$G$16</f>
        <v>7421</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25">
      <c r="A1197">
        <f>'Page 1 - General Information'!$G$12</f>
        <v>113363103</v>
      </c>
      <c r="B1197" t="str">
        <f>'Page 1 - General Information'!$G$16</f>
        <v>7421</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25">
      <c r="A1198">
        <f>'Page 1 - General Information'!$G$12</f>
        <v>113363103</v>
      </c>
      <c r="B1198" t="str">
        <f>'Page 1 - General Information'!$G$16</f>
        <v>7421</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25">
      <c r="A1199">
        <f>'Page 1 - General Information'!$G$12</f>
        <v>113363103</v>
      </c>
      <c r="B1199" t="str">
        <f>'Page 1 - General Information'!$G$16</f>
        <v>7421</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25">
      <c r="A1200">
        <f>'Page 1 - General Information'!$G$12</f>
        <v>113363103</v>
      </c>
      <c r="B1200" t="str">
        <f>'Page 1 - General Information'!$G$16</f>
        <v>7421</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25">
      <c r="A1201">
        <f>'Page 1 - General Information'!$G$12</f>
        <v>113363103</v>
      </c>
      <c r="B1201" t="str">
        <f>'Page 1 - General Information'!$G$16</f>
        <v>7421</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25">
      <c r="A1202">
        <f>'Page 1 - General Information'!$G$12</f>
        <v>113363103</v>
      </c>
      <c r="B1202" t="str">
        <f>'Page 1 - General Information'!$G$16</f>
        <v>7421</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25">
      <c r="A1203">
        <f>'Page 1 - General Information'!$G$12</f>
        <v>113363103</v>
      </c>
      <c r="B1203" t="str">
        <f>'Page 1 - General Information'!$G$16</f>
        <v>7421</v>
      </c>
      <c r="C1203" s="395" t="s">
        <v>19068</v>
      </c>
      <c r="D1203"/>
      <c r="E1203"/>
      <c r="F1203"/>
      <c r="G1203"/>
      <c r="H1203"/>
      <c r="I1203"/>
      <c r="J1203"/>
      <c r="K1203"/>
      <c r="L1203"/>
      <c r="M1203"/>
      <c r="N1203" t="s">
        <v>4582</v>
      </c>
      <c r="O1203" s="399"/>
      <c r="P1203"/>
      <c r="Q1203"/>
      <c r="R1203" s="399" t="s">
        <v>10264</v>
      </c>
      <c r="S1203" t="s">
        <v>5289</v>
      </c>
      <c r="T1203"/>
      <c r="U1203"/>
      <c r="V1203" s="396">
        <f>INDEX('Page 2 - Team Information'!$K$14:$AP$184,Y1203,X1203)</f>
        <v>0</v>
      </c>
      <c r="W1203"/>
      <c r="X1203" s="397">
        <v>6</v>
      </c>
      <c r="Y1203" s="397">
        <v>48</v>
      </c>
    </row>
    <row r="1204" spans="1:25" x14ac:dyDescent="0.25">
      <c r="A1204">
        <f>'Page 1 - General Information'!$G$12</f>
        <v>113363103</v>
      </c>
      <c r="B1204" t="str">
        <f>'Page 1 - General Information'!$G$16</f>
        <v>7421</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25">
      <c r="A1205">
        <f>'Page 1 - General Information'!$G$12</f>
        <v>113363103</v>
      </c>
      <c r="B1205" t="str">
        <f>'Page 1 - General Information'!$G$16</f>
        <v>7421</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113363103</v>
      </c>
      <c r="B1206" t="str">
        <f>'Page 1 - General Information'!$G$16</f>
        <v>7421</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113363103</v>
      </c>
      <c r="B1207" t="str">
        <f>'Page 1 - General Information'!$G$16</f>
        <v>7421</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113363103</v>
      </c>
      <c r="B1208" t="str">
        <f>'Page 1 - General Information'!$G$16</f>
        <v>7421</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113363103</v>
      </c>
      <c r="B1209" t="str">
        <f>'Page 1 - General Information'!$G$16</f>
        <v>7421</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25">
      <c r="A1210">
        <f>'Page 1 - General Information'!$G$12</f>
        <v>113363103</v>
      </c>
      <c r="B1210" t="str">
        <f>'Page 1 - General Information'!$G$16</f>
        <v>7421</v>
      </c>
      <c r="C1210" s="395" t="s">
        <v>19068</v>
      </c>
      <c r="D1210"/>
      <c r="E1210"/>
      <c r="F1210"/>
      <c r="G1210"/>
      <c r="H1210"/>
      <c r="I1210"/>
      <c r="J1210"/>
      <c r="K1210"/>
      <c r="L1210"/>
      <c r="M1210"/>
      <c r="N1210" t="s">
        <v>4101</v>
      </c>
      <c r="O1210" s="396">
        <f>INDEX('Page 2 - Team Information'!$K$14:$AP$184,Y1210,X1210)</f>
        <v>0</v>
      </c>
      <c r="P1210"/>
      <c r="Q1210"/>
      <c r="R1210"/>
      <c r="S1210" t="s">
        <v>5296</v>
      </c>
      <c r="T1210"/>
      <c r="U1210"/>
      <c r="V1210"/>
      <c r="W1210"/>
      <c r="X1210" s="397">
        <v>15</v>
      </c>
      <c r="Y1210" s="397">
        <v>48</v>
      </c>
    </row>
    <row r="1211" spans="1:25" x14ac:dyDescent="0.25">
      <c r="A1211">
        <f>'Page 1 - General Information'!$G$12</f>
        <v>113363103</v>
      </c>
      <c r="B1211" t="str">
        <f>'Page 1 - General Information'!$G$16</f>
        <v>7421</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25">
      <c r="A1212">
        <f>'Page 1 - General Information'!$G$12</f>
        <v>113363103</v>
      </c>
      <c r="B1212" t="str">
        <f>'Page 1 - General Information'!$G$16</f>
        <v>7421</v>
      </c>
      <c r="C1212" s="395" t="s">
        <v>19068</v>
      </c>
      <c r="D1212"/>
      <c r="E1212"/>
      <c r="F1212"/>
      <c r="G1212"/>
      <c r="H1212"/>
      <c r="I1212"/>
      <c r="J1212"/>
      <c r="K1212"/>
      <c r="L1212"/>
      <c r="M1212"/>
      <c r="N1212" t="s">
        <v>4101</v>
      </c>
      <c r="O1212" s="396">
        <f>INDEX('Page 2 - Team Information'!$K$14:$AP$184,Y1212,X1212)</f>
        <v>0</v>
      </c>
      <c r="P1212"/>
      <c r="Q1212"/>
      <c r="R1212"/>
      <c r="S1212" t="s">
        <v>5298</v>
      </c>
      <c r="T1212"/>
      <c r="U1212"/>
      <c r="V1212"/>
      <c r="W1212"/>
      <c r="X1212" s="397">
        <v>17</v>
      </c>
      <c r="Y1212" s="397">
        <v>48</v>
      </c>
    </row>
    <row r="1213" spans="1:25" x14ac:dyDescent="0.25">
      <c r="A1213">
        <f>'Page 1 - General Information'!$G$12</f>
        <v>113363103</v>
      </c>
      <c r="B1213" t="str">
        <f>'Page 1 - General Information'!$G$16</f>
        <v>7421</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25">
      <c r="A1214">
        <f>'Page 1 - General Information'!$G$12</f>
        <v>113363103</v>
      </c>
      <c r="B1214" t="str">
        <f>'Page 1 - General Information'!$G$16</f>
        <v>7421</v>
      </c>
      <c r="C1214" s="395" t="s">
        <v>19068</v>
      </c>
      <c r="D1214"/>
      <c r="E1214"/>
      <c r="F1214"/>
      <c r="G1214"/>
      <c r="H1214"/>
      <c r="I1214"/>
      <c r="J1214"/>
      <c r="K1214"/>
      <c r="L1214"/>
      <c r="M1214"/>
      <c r="N1214" t="s">
        <v>4101</v>
      </c>
      <c r="O1214" s="396">
        <f>INDEX('Page 2 - Team Information'!$K$14:$AP$184,Y1214,X1214)</f>
        <v>0</v>
      </c>
      <c r="P1214"/>
      <c r="Q1214"/>
      <c r="R1214"/>
      <c r="S1214" t="s">
        <v>5300</v>
      </c>
      <c r="T1214"/>
      <c r="U1214"/>
      <c r="V1214"/>
      <c r="W1214"/>
      <c r="X1214" s="397">
        <v>20</v>
      </c>
      <c r="Y1214" s="397">
        <v>48</v>
      </c>
    </row>
    <row r="1215" spans="1:25" x14ac:dyDescent="0.25">
      <c r="A1215">
        <f>'Page 1 - General Information'!$G$12</f>
        <v>113363103</v>
      </c>
      <c r="B1215" t="str">
        <f>'Page 1 - General Information'!$G$16</f>
        <v>7421</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25">
      <c r="A1216">
        <f>'Page 1 - General Information'!$G$12</f>
        <v>113363103</v>
      </c>
      <c r="B1216" t="str">
        <f>'Page 1 - General Information'!$G$16</f>
        <v>7421</v>
      </c>
      <c r="C1216" s="395" t="s">
        <v>19068</v>
      </c>
      <c r="D1216"/>
      <c r="E1216"/>
      <c r="F1216"/>
      <c r="G1216"/>
      <c r="H1216"/>
      <c r="I1216"/>
      <c r="J1216"/>
      <c r="K1216"/>
      <c r="L1216"/>
      <c r="M1216"/>
      <c r="N1216" t="s">
        <v>4101</v>
      </c>
      <c r="O1216" s="396">
        <f>INDEX('Page 2 - Team Information'!$K$14:$AP$184,Y1216,X1216)</f>
        <v>0</v>
      </c>
      <c r="P1216"/>
      <c r="Q1216"/>
      <c r="R1216"/>
      <c r="S1216" t="s">
        <v>5302</v>
      </c>
      <c r="T1216"/>
      <c r="U1216"/>
      <c r="V1216"/>
      <c r="W1216"/>
      <c r="X1216" s="397">
        <v>22</v>
      </c>
      <c r="Y1216" s="397">
        <v>48</v>
      </c>
    </row>
    <row r="1217" spans="1:25" x14ac:dyDescent="0.25">
      <c r="A1217">
        <f>'Page 1 - General Information'!$G$12</f>
        <v>113363103</v>
      </c>
      <c r="B1217" t="str">
        <f>'Page 1 - General Information'!$G$16</f>
        <v>7421</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25">
      <c r="A1218">
        <f>'Page 1 - General Information'!$G$12</f>
        <v>113363103</v>
      </c>
      <c r="B1218" t="str">
        <f>'Page 1 - General Information'!$G$16</f>
        <v>7421</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25">
      <c r="A1219">
        <f>'Page 1 - General Information'!$G$12</f>
        <v>113363103</v>
      </c>
      <c r="B1219" t="str">
        <f>'Page 1 - General Information'!$G$16</f>
        <v>7421</v>
      </c>
      <c r="C1219" s="395" t="s">
        <v>19068</v>
      </c>
      <c r="D1219"/>
      <c r="E1219"/>
      <c r="F1219"/>
      <c r="G1219"/>
      <c r="H1219"/>
      <c r="I1219"/>
      <c r="J1219"/>
      <c r="K1219"/>
      <c r="L1219"/>
      <c r="M1219"/>
      <c r="N1219" t="s">
        <v>4582</v>
      </c>
      <c r="O1219" s="399"/>
      <c r="P1219"/>
      <c r="Q1219"/>
      <c r="R1219" s="399" t="s">
        <v>10264</v>
      </c>
      <c r="S1219" t="s">
        <v>5305</v>
      </c>
      <c r="T1219"/>
      <c r="U1219"/>
      <c r="V1219" s="396">
        <f>INDEX('Page 2 - Team Information'!$K$14:$AP$184,Y1219,X1219)</f>
        <v>0</v>
      </c>
      <c r="W1219"/>
      <c r="X1219" s="397">
        <v>7</v>
      </c>
      <c r="Y1219" s="397">
        <v>49</v>
      </c>
    </row>
    <row r="1220" spans="1:25" x14ac:dyDescent="0.25">
      <c r="A1220">
        <f>'Page 1 - General Information'!$G$12</f>
        <v>113363103</v>
      </c>
      <c r="B1220" t="str">
        <f>'Page 1 - General Information'!$G$16</f>
        <v>7421</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
      </c>
      <c r="U1220"/>
      <c r="V1220"/>
      <c r="W1220"/>
      <c r="X1220" s="397">
        <v>9</v>
      </c>
      <c r="Y1220" s="397">
        <v>49</v>
      </c>
    </row>
    <row r="1221" spans="1:25" x14ac:dyDescent="0.25">
      <c r="A1221">
        <f>'Page 1 - General Information'!$G$12</f>
        <v>113363103</v>
      </c>
      <c r="B1221" t="str">
        <f>'Page 1 - General Information'!$G$16</f>
        <v>7421</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113363103</v>
      </c>
      <c r="B1222" t="str">
        <f>'Page 1 - General Information'!$G$16</f>
        <v>7421</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25">
      <c r="A1223">
        <f>'Page 1 - General Information'!$G$12</f>
        <v>113363103</v>
      </c>
      <c r="B1223" t="str">
        <f>'Page 1 - General Information'!$G$16</f>
        <v>7421</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113363103</v>
      </c>
      <c r="B1224" t="str">
        <f>'Page 1 - General Information'!$G$16</f>
        <v>7421</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25">
      <c r="A1225">
        <f>'Page 1 - General Information'!$G$12</f>
        <v>113363103</v>
      </c>
      <c r="B1225" t="str">
        <f>'Page 1 - General Information'!$G$16</f>
        <v>7421</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25">
      <c r="A1226">
        <f>'Page 1 - General Information'!$G$12</f>
        <v>113363103</v>
      </c>
      <c r="B1226" t="str">
        <f>'Page 1 - General Information'!$G$16</f>
        <v>7421</v>
      </c>
      <c r="C1226" s="395" t="s">
        <v>19068</v>
      </c>
      <c r="D1226"/>
      <c r="E1226"/>
      <c r="F1226"/>
      <c r="G1226"/>
      <c r="H1226"/>
      <c r="I1226"/>
      <c r="J1226"/>
      <c r="K1226"/>
      <c r="L1226"/>
      <c r="M1226"/>
      <c r="N1226" t="s">
        <v>4101</v>
      </c>
      <c r="O1226" s="396">
        <f>INDEX('Page 2 - Team Information'!$K$14:$AP$184,Y1226,X1226)</f>
        <v>0</v>
      </c>
      <c r="P1226"/>
      <c r="Q1226"/>
      <c r="R1226"/>
      <c r="S1226" t="s">
        <v>5312</v>
      </c>
      <c r="T1226"/>
      <c r="U1226"/>
      <c r="V1226"/>
      <c r="W1226"/>
      <c r="X1226" s="397">
        <v>16</v>
      </c>
      <c r="Y1226" s="397">
        <v>49</v>
      </c>
    </row>
    <row r="1227" spans="1:25" x14ac:dyDescent="0.25">
      <c r="A1227">
        <f>'Page 1 - General Information'!$G$12</f>
        <v>113363103</v>
      </c>
      <c r="B1227" t="str">
        <f>'Page 1 - General Information'!$G$16</f>
        <v>7421</v>
      </c>
      <c r="C1227" s="395" t="s">
        <v>19068</v>
      </c>
      <c r="D1227"/>
      <c r="E1227"/>
      <c r="F1227"/>
      <c r="G1227"/>
      <c r="H1227"/>
      <c r="I1227"/>
      <c r="J1227"/>
      <c r="K1227"/>
      <c r="L1227"/>
      <c r="M1227"/>
      <c r="N1227" t="s">
        <v>4101</v>
      </c>
      <c r="O1227" s="396">
        <f>INDEX('Page 2 - Team Information'!$K$14:$AP$184,Y1227,X1227)</f>
        <v>0</v>
      </c>
      <c r="P1227"/>
      <c r="Q1227"/>
      <c r="R1227"/>
      <c r="S1227" t="s">
        <v>5313</v>
      </c>
      <c r="T1227"/>
      <c r="U1227"/>
      <c r="V1227"/>
      <c r="W1227"/>
      <c r="X1227" s="397">
        <v>17</v>
      </c>
      <c r="Y1227" s="397">
        <v>49</v>
      </c>
    </row>
    <row r="1228" spans="1:25" x14ac:dyDescent="0.25">
      <c r="A1228">
        <f>'Page 1 - General Information'!$G$12</f>
        <v>113363103</v>
      </c>
      <c r="B1228" t="str">
        <f>'Page 1 - General Information'!$G$16</f>
        <v>7421</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25">
      <c r="A1229">
        <f>'Page 1 - General Information'!$G$12</f>
        <v>113363103</v>
      </c>
      <c r="B1229" t="str">
        <f>'Page 1 - General Information'!$G$16</f>
        <v>7421</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25">
      <c r="A1230">
        <f>'Page 1 - General Information'!$G$12</f>
        <v>113363103</v>
      </c>
      <c r="B1230" t="str">
        <f>'Page 1 - General Information'!$G$16</f>
        <v>7421</v>
      </c>
      <c r="C1230" s="395" t="s">
        <v>19068</v>
      </c>
      <c r="D1230"/>
      <c r="E1230"/>
      <c r="F1230"/>
      <c r="G1230"/>
      <c r="H1230"/>
      <c r="I1230"/>
      <c r="J1230"/>
      <c r="K1230"/>
      <c r="L1230"/>
      <c r="M1230"/>
      <c r="N1230" t="s">
        <v>4101</v>
      </c>
      <c r="O1230" s="396">
        <f>INDEX('Page 2 - Team Information'!$K$14:$AP$184,Y1230,X1230)</f>
        <v>0</v>
      </c>
      <c r="P1230"/>
      <c r="Q1230"/>
      <c r="R1230"/>
      <c r="S1230" t="s">
        <v>5316</v>
      </c>
      <c r="T1230"/>
      <c r="U1230"/>
      <c r="V1230"/>
      <c r="W1230"/>
      <c r="X1230" s="397">
        <v>21</v>
      </c>
      <c r="Y1230" s="397">
        <v>49</v>
      </c>
    </row>
    <row r="1231" spans="1:25" x14ac:dyDescent="0.25">
      <c r="A1231">
        <f>'Page 1 - General Information'!$G$12</f>
        <v>113363103</v>
      </c>
      <c r="B1231" t="str">
        <f>'Page 1 - General Information'!$G$16</f>
        <v>7421</v>
      </c>
      <c r="C1231" s="395" t="s">
        <v>19068</v>
      </c>
      <c r="D1231"/>
      <c r="E1231"/>
      <c r="F1231"/>
      <c r="G1231"/>
      <c r="H1231"/>
      <c r="I1231"/>
      <c r="J1231"/>
      <c r="K1231"/>
      <c r="L1231"/>
      <c r="M1231"/>
      <c r="N1231" t="s">
        <v>4101</v>
      </c>
      <c r="O1231" s="396">
        <f>INDEX('Page 2 - Team Information'!$K$14:$AP$184,Y1231,X1231)</f>
        <v>0</v>
      </c>
      <c r="P1231"/>
      <c r="Q1231"/>
      <c r="R1231"/>
      <c r="S1231" t="s">
        <v>5317</v>
      </c>
      <c r="T1231"/>
      <c r="U1231"/>
      <c r="V1231"/>
      <c r="W1231"/>
      <c r="X1231" s="397">
        <v>22</v>
      </c>
      <c r="Y1231" s="397">
        <v>49</v>
      </c>
    </row>
    <row r="1232" spans="1:25" x14ac:dyDescent="0.25">
      <c r="A1232">
        <f>'Page 1 - General Information'!$G$12</f>
        <v>113363103</v>
      </c>
      <c r="B1232" t="str">
        <f>'Page 1 - General Information'!$G$16</f>
        <v>7421</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25">
      <c r="A1233">
        <f>'Page 1 - General Information'!$G$12</f>
        <v>113363103</v>
      </c>
      <c r="B1233" t="str">
        <f>'Page 1 - General Information'!$G$16</f>
        <v>7421</v>
      </c>
      <c r="C1233" s="395" t="s">
        <v>19068</v>
      </c>
      <c r="D1233"/>
      <c r="E1233"/>
      <c r="F1233"/>
      <c r="G1233"/>
      <c r="H1233"/>
      <c r="I1233"/>
      <c r="J1233"/>
      <c r="K1233"/>
      <c r="L1233"/>
      <c r="M1233"/>
      <c r="N1233" t="s">
        <v>4582</v>
      </c>
      <c r="O1233" s="399"/>
      <c r="P1233"/>
      <c r="Q1233"/>
      <c r="R1233" s="399" t="s">
        <v>10264</v>
      </c>
      <c r="S1233" t="s">
        <v>5319</v>
      </c>
      <c r="T1233"/>
      <c r="U1233"/>
      <c r="V1233" s="396" t="str">
        <f>INDEX('Page 2 - Team Information'!$K$14:$AP$184,Y1233,X1233)</f>
        <v xml:space="preserve">Yes </v>
      </c>
      <c r="W1233"/>
      <c r="X1233" s="397">
        <v>6</v>
      </c>
      <c r="Y1233" s="397">
        <v>50</v>
      </c>
    </row>
    <row r="1234" spans="1:25" x14ac:dyDescent="0.25">
      <c r="A1234">
        <f>'Page 1 - General Information'!$G$12</f>
        <v>113363103</v>
      </c>
      <c r="B1234" t="str">
        <f>'Page 1 - General Information'!$G$16</f>
        <v>7421</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25">
      <c r="A1235">
        <f>'Page 1 - General Information'!$G$12</f>
        <v>113363103</v>
      </c>
      <c r="B1235" t="str">
        <f>'Page 1 - General Information'!$G$16</f>
        <v>7421</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
      </c>
      <c r="U1235"/>
      <c r="V1235"/>
      <c r="W1235"/>
      <c r="X1235" s="397">
        <v>9</v>
      </c>
      <c r="Y1235" s="397">
        <v>50</v>
      </c>
    </row>
    <row r="1236" spans="1:25" x14ac:dyDescent="0.25">
      <c r="A1236">
        <f>'Page 1 - General Information'!$G$12</f>
        <v>113363103</v>
      </c>
      <c r="B1236" t="str">
        <f>'Page 1 - General Information'!$G$16</f>
        <v>7421</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113363103</v>
      </c>
      <c r="B1237" t="str">
        <f>'Page 1 - General Information'!$G$16</f>
        <v>7421</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113363103</v>
      </c>
      <c r="B1238" t="str">
        <f>'Page 1 - General Information'!$G$16</f>
        <v>7421</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113363103</v>
      </c>
      <c r="B1239" t="str">
        <f>'Page 1 - General Information'!$G$16</f>
        <v>7421</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25">
      <c r="A1240">
        <f>'Page 1 - General Information'!$G$12</f>
        <v>113363103</v>
      </c>
      <c r="B1240" t="str">
        <f>'Page 1 - General Information'!$G$16</f>
        <v>7421</v>
      </c>
      <c r="C1240" s="395" t="s">
        <v>19068</v>
      </c>
      <c r="D1240"/>
      <c r="E1240"/>
      <c r="F1240"/>
      <c r="G1240"/>
      <c r="H1240"/>
      <c r="I1240"/>
      <c r="J1240"/>
      <c r="K1240"/>
      <c r="L1240"/>
      <c r="M1240"/>
      <c r="N1240" t="s">
        <v>4101</v>
      </c>
      <c r="O1240" s="396">
        <f>INDEX('Page 2 - Team Information'!$K$14:$AP$184,Y1240,X1240)</f>
        <v>14</v>
      </c>
      <c r="P1240"/>
      <c r="Q1240"/>
      <c r="R1240"/>
      <c r="S1240" t="s">
        <v>5326</v>
      </c>
      <c r="T1240"/>
      <c r="U1240"/>
      <c r="V1240"/>
      <c r="W1240"/>
      <c r="X1240" s="397">
        <v>15</v>
      </c>
      <c r="Y1240" s="397">
        <v>50</v>
      </c>
    </row>
    <row r="1241" spans="1:25" x14ac:dyDescent="0.25">
      <c r="A1241">
        <f>'Page 1 - General Information'!$G$12</f>
        <v>113363103</v>
      </c>
      <c r="B1241" t="str">
        <f>'Page 1 - General Information'!$G$16</f>
        <v>7421</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25">
      <c r="A1242">
        <f>'Page 1 - General Information'!$G$12</f>
        <v>113363103</v>
      </c>
      <c r="B1242" t="str">
        <f>'Page 1 - General Information'!$G$16</f>
        <v>7421</v>
      </c>
      <c r="C1242" s="395" t="s">
        <v>19068</v>
      </c>
      <c r="D1242"/>
      <c r="E1242"/>
      <c r="F1242"/>
      <c r="G1242"/>
      <c r="H1242"/>
      <c r="I1242"/>
      <c r="J1242"/>
      <c r="K1242"/>
      <c r="L1242"/>
      <c r="M1242"/>
      <c r="N1242" t="s">
        <v>4101</v>
      </c>
      <c r="O1242" s="396">
        <f>INDEX('Page 2 - Team Information'!$K$14:$AP$184,Y1242,X1242)</f>
        <v>14</v>
      </c>
      <c r="P1242"/>
      <c r="Q1242"/>
      <c r="R1242"/>
      <c r="S1242" t="s">
        <v>5328</v>
      </c>
      <c r="T1242"/>
      <c r="U1242"/>
      <c r="V1242"/>
      <c r="W1242"/>
      <c r="X1242" s="397">
        <v>17</v>
      </c>
      <c r="Y1242" s="397">
        <v>50</v>
      </c>
    </row>
    <row r="1243" spans="1:25" x14ac:dyDescent="0.25">
      <c r="A1243">
        <f>'Page 1 - General Information'!$G$12</f>
        <v>113363103</v>
      </c>
      <c r="B1243" t="str">
        <f>'Page 1 - General Information'!$G$16</f>
        <v>7421</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25">
      <c r="A1244">
        <f>'Page 1 - General Information'!$G$12</f>
        <v>113363103</v>
      </c>
      <c r="B1244" t="str">
        <f>'Page 1 - General Information'!$G$16</f>
        <v>7421</v>
      </c>
      <c r="C1244" s="395" t="s">
        <v>19068</v>
      </c>
      <c r="D1244"/>
      <c r="E1244"/>
      <c r="F1244"/>
      <c r="G1244"/>
      <c r="H1244"/>
      <c r="I1244"/>
      <c r="J1244"/>
      <c r="K1244"/>
      <c r="L1244"/>
      <c r="M1244"/>
      <c r="N1244" t="s">
        <v>4101</v>
      </c>
      <c r="O1244" s="396">
        <f>INDEX('Page 2 - Team Information'!$K$14:$AP$184,Y1244,X1244)</f>
        <v>14</v>
      </c>
      <c r="P1244"/>
      <c r="Q1244"/>
      <c r="R1244"/>
      <c r="S1244" t="s">
        <v>5330</v>
      </c>
      <c r="T1244"/>
      <c r="U1244"/>
      <c r="V1244"/>
      <c r="W1244"/>
      <c r="X1244" s="397">
        <v>20</v>
      </c>
      <c r="Y1244" s="397">
        <v>50</v>
      </c>
    </row>
    <row r="1245" spans="1:25" x14ac:dyDescent="0.25">
      <c r="A1245">
        <f>'Page 1 - General Information'!$G$12</f>
        <v>113363103</v>
      </c>
      <c r="B1245" t="str">
        <f>'Page 1 - General Information'!$G$16</f>
        <v>7421</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25">
      <c r="A1246">
        <f>'Page 1 - General Information'!$G$12</f>
        <v>113363103</v>
      </c>
      <c r="B1246" t="str">
        <f>'Page 1 - General Information'!$G$16</f>
        <v>7421</v>
      </c>
      <c r="C1246" s="395" t="s">
        <v>19068</v>
      </c>
      <c r="D1246"/>
      <c r="E1246"/>
      <c r="F1246"/>
      <c r="G1246"/>
      <c r="H1246"/>
      <c r="I1246"/>
      <c r="J1246"/>
      <c r="K1246"/>
      <c r="L1246"/>
      <c r="M1246"/>
      <c r="N1246" t="s">
        <v>4101</v>
      </c>
      <c r="O1246" s="396">
        <f>INDEX('Page 2 - Team Information'!$K$14:$AP$184,Y1246,X1246)</f>
        <v>14</v>
      </c>
      <c r="P1246"/>
      <c r="Q1246"/>
      <c r="R1246"/>
      <c r="S1246" t="s">
        <v>5332</v>
      </c>
      <c r="T1246"/>
      <c r="U1246"/>
      <c r="V1246"/>
      <c r="W1246"/>
      <c r="X1246" s="397">
        <v>22</v>
      </c>
      <c r="Y1246" s="397">
        <v>50</v>
      </c>
    </row>
    <row r="1247" spans="1:25" x14ac:dyDescent="0.25">
      <c r="A1247">
        <f>'Page 1 - General Information'!$G$12</f>
        <v>113363103</v>
      </c>
      <c r="B1247" t="str">
        <f>'Page 1 - General Information'!$G$16</f>
        <v>7421</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25">
      <c r="A1248">
        <f>'Page 1 - General Information'!$G$12</f>
        <v>113363103</v>
      </c>
      <c r="B1248" t="str">
        <f>'Page 1 - General Information'!$G$16</f>
        <v>7421</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25">
      <c r="A1249">
        <f>'Page 1 - General Information'!$G$12</f>
        <v>113363103</v>
      </c>
      <c r="B1249" t="str">
        <f>'Page 1 - General Information'!$G$16</f>
        <v>7421</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25">
      <c r="A1250">
        <f>'Page 1 - General Information'!$G$12</f>
        <v>113363103</v>
      </c>
      <c r="B1250" t="str">
        <f>'Page 1 - General Information'!$G$16</f>
        <v>7421</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113363103</v>
      </c>
      <c r="B1251" t="str">
        <f>'Page 1 - General Information'!$G$16</f>
        <v>7421</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113363103</v>
      </c>
      <c r="B1252" t="str">
        <f>'Page 1 - General Information'!$G$16</f>
        <v>7421</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113363103</v>
      </c>
      <c r="B1253" t="str">
        <f>'Page 1 - General Information'!$G$16</f>
        <v>7421</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113363103</v>
      </c>
      <c r="B1254" t="str">
        <f>'Page 1 - General Information'!$G$16</f>
        <v>7421</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25">
      <c r="A1255">
        <f>'Page 1 - General Information'!$G$12</f>
        <v>113363103</v>
      </c>
      <c r="B1255" t="str">
        <f>'Page 1 - General Information'!$G$16</f>
        <v>7421</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25">
      <c r="A1256">
        <f>'Page 1 - General Information'!$G$12</f>
        <v>113363103</v>
      </c>
      <c r="B1256" t="str">
        <f>'Page 1 - General Information'!$G$16</f>
        <v>7421</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25">
      <c r="A1257">
        <f>'Page 1 - General Information'!$G$12</f>
        <v>113363103</v>
      </c>
      <c r="B1257" t="str">
        <f>'Page 1 - General Information'!$G$16</f>
        <v>7421</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25">
      <c r="A1258">
        <f>'Page 1 - General Information'!$G$12</f>
        <v>113363103</v>
      </c>
      <c r="B1258" t="str">
        <f>'Page 1 - General Information'!$G$16</f>
        <v>7421</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25">
      <c r="A1259">
        <f>'Page 1 - General Information'!$G$12</f>
        <v>113363103</v>
      </c>
      <c r="B1259" t="str">
        <f>'Page 1 - General Information'!$G$16</f>
        <v>7421</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25">
      <c r="A1260">
        <f>'Page 1 - General Information'!$G$12</f>
        <v>113363103</v>
      </c>
      <c r="B1260" t="str">
        <f>'Page 1 - General Information'!$G$16</f>
        <v>7421</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25">
      <c r="A1261">
        <f>'Page 1 - General Information'!$G$12</f>
        <v>113363103</v>
      </c>
      <c r="B1261" t="str">
        <f>'Page 1 - General Information'!$G$16</f>
        <v>7421</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25">
      <c r="A1262">
        <f>'Page 1 - General Information'!$G$12</f>
        <v>113363103</v>
      </c>
      <c r="B1262" t="str">
        <f>'Page 1 - General Information'!$G$16</f>
        <v>7421</v>
      </c>
      <c r="C1262" s="395" t="s">
        <v>19068</v>
      </c>
      <c r="D1262"/>
      <c r="E1262"/>
      <c r="F1262"/>
      <c r="G1262"/>
      <c r="H1262"/>
      <c r="I1262"/>
      <c r="J1262"/>
      <c r="K1262"/>
      <c r="L1262"/>
      <c r="M1262"/>
      <c r="N1262" t="s">
        <v>4582</v>
      </c>
      <c r="O1262" s="399"/>
      <c r="P1262"/>
      <c r="Q1262"/>
      <c r="R1262" s="399" t="s">
        <v>10264</v>
      </c>
      <c r="S1262" t="s">
        <v>5348</v>
      </c>
      <c r="T1262"/>
      <c r="U1262"/>
      <c r="V1262" s="396" t="str">
        <f>INDEX('Page 2 - Team Information'!$K$14:$AP$184,Y1262,X1262)</f>
        <v xml:space="preserve">Yes </v>
      </c>
      <c r="W1262"/>
      <c r="X1262" s="397">
        <v>5</v>
      </c>
      <c r="Y1262" s="397">
        <v>52</v>
      </c>
    </row>
    <row r="1263" spans="1:25" x14ac:dyDescent="0.25">
      <c r="A1263">
        <f>'Page 1 - General Information'!$G$12</f>
        <v>113363103</v>
      </c>
      <c r="B1263" t="str">
        <f>'Page 1 - General Information'!$G$16</f>
        <v>7421</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25">
      <c r="A1264">
        <f>'Page 1 - General Information'!$G$12</f>
        <v>113363103</v>
      </c>
      <c r="B1264" t="str">
        <f>'Page 1 - General Information'!$G$16</f>
        <v>7421</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25">
      <c r="A1265">
        <f>'Page 1 - General Information'!$G$12</f>
        <v>113363103</v>
      </c>
      <c r="B1265" t="str">
        <f>'Page 1 - General Information'!$G$16</f>
        <v>7421</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
      </c>
      <c r="U1265"/>
      <c r="V1265"/>
      <c r="W1265"/>
      <c r="X1265" s="397">
        <v>9</v>
      </c>
      <c r="Y1265" s="397">
        <v>52</v>
      </c>
    </row>
    <row r="1266" spans="1:25" x14ac:dyDescent="0.25">
      <c r="A1266">
        <f>'Page 1 - General Information'!$G$12</f>
        <v>113363103</v>
      </c>
      <c r="B1266" t="str">
        <f>'Page 1 - General Information'!$G$16</f>
        <v>7421</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113363103</v>
      </c>
      <c r="B1267" t="str">
        <f>'Page 1 - General Information'!$G$16</f>
        <v>7421</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113363103</v>
      </c>
      <c r="B1268" t="str">
        <f>'Page 1 - General Information'!$G$16</f>
        <v>7421</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113363103</v>
      </c>
      <c r="B1269" t="str">
        <f>'Page 1 - General Information'!$G$16</f>
        <v>7421</v>
      </c>
      <c r="C1269" s="395" t="s">
        <v>19068</v>
      </c>
      <c r="D1269"/>
      <c r="E1269"/>
      <c r="F1269"/>
      <c r="G1269"/>
      <c r="H1269"/>
      <c r="I1269"/>
      <c r="J1269"/>
      <c r="K1269"/>
      <c r="L1269"/>
      <c r="M1269"/>
      <c r="N1269" t="s">
        <v>4101</v>
      </c>
      <c r="O1269" s="396">
        <f>INDEX('Page 2 - Team Information'!$K$14:$AP$184,Y1269,X1269)</f>
        <v>6</v>
      </c>
      <c r="P1269"/>
      <c r="Q1269"/>
      <c r="R1269"/>
      <c r="S1269" t="s">
        <v>5355</v>
      </c>
      <c r="T1269"/>
      <c r="U1269"/>
      <c r="V1269"/>
      <c r="W1269"/>
      <c r="X1269" s="397">
        <v>14</v>
      </c>
      <c r="Y1269" s="397">
        <v>52</v>
      </c>
    </row>
    <row r="1270" spans="1:25" x14ac:dyDescent="0.25">
      <c r="A1270">
        <f>'Page 1 - General Information'!$G$12</f>
        <v>113363103</v>
      </c>
      <c r="B1270" t="str">
        <f>'Page 1 - General Information'!$G$16</f>
        <v>7421</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25">
      <c r="A1271">
        <f>'Page 1 - General Information'!$G$12</f>
        <v>113363103</v>
      </c>
      <c r="B1271" t="str">
        <f>'Page 1 - General Information'!$G$16</f>
        <v>7421</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25">
      <c r="A1272">
        <f>'Page 1 - General Information'!$G$12</f>
        <v>113363103</v>
      </c>
      <c r="B1272" t="str">
        <f>'Page 1 - General Information'!$G$16</f>
        <v>7421</v>
      </c>
      <c r="C1272" s="395" t="s">
        <v>19068</v>
      </c>
      <c r="D1272"/>
      <c r="E1272"/>
      <c r="F1272"/>
      <c r="G1272"/>
      <c r="H1272"/>
      <c r="I1272"/>
      <c r="J1272"/>
      <c r="K1272"/>
      <c r="L1272"/>
      <c r="M1272"/>
      <c r="N1272" t="s">
        <v>4101</v>
      </c>
      <c r="O1272" s="396">
        <f>INDEX('Page 2 - Team Information'!$K$14:$AP$184,Y1272,X1272)</f>
        <v>6</v>
      </c>
      <c r="P1272"/>
      <c r="Q1272"/>
      <c r="R1272"/>
      <c r="S1272" t="s">
        <v>5358</v>
      </c>
      <c r="T1272"/>
      <c r="U1272"/>
      <c r="V1272"/>
      <c r="W1272"/>
      <c r="X1272" s="397">
        <v>17</v>
      </c>
      <c r="Y1272" s="397">
        <v>52</v>
      </c>
    </row>
    <row r="1273" spans="1:25" x14ac:dyDescent="0.25">
      <c r="A1273">
        <f>'Page 1 - General Information'!$G$12</f>
        <v>113363103</v>
      </c>
      <c r="B1273" t="str">
        <f>'Page 1 - General Information'!$G$16</f>
        <v>7421</v>
      </c>
      <c r="C1273" s="395" t="s">
        <v>19068</v>
      </c>
      <c r="D1273"/>
      <c r="E1273"/>
      <c r="F1273"/>
      <c r="G1273"/>
      <c r="H1273"/>
      <c r="I1273"/>
      <c r="J1273"/>
      <c r="K1273"/>
      <c r="L1273"/>
      <c r="M1273"/>
      <c r="N1273" t="s">
        <v>4101</v>
      </c>
      <c r="O1273" s="396">
        <f>INDEX('Page 2 - Team Information'!$K$14:$AP$184,Y1273,X1273)</f>
        <v>6</v>
      </c>
      <c r="P1273"/>
      <c r="Q1273"/>
      <c r="R1273"/>
      <c r="S1273" t="s">
        <v>5359</v>
      </c>
      <c r="T1273"/>
      <c r="U1273"/>
      <c r="V1273"/>
      <c r="W1273"/>
      <c r="X1273" s="397">
        <v>19</v>
      </c>
      <c r="Y1273" s="397">
        <v>52</v>
      </c>
    </row>
    <row r="1274" spans="1:25" x14ac:dyDescent="0.25">
      <c r="A1274">
        <f>'Page 1 - General Information'!$G$12</f>
        <v>113363103</v>
      </c>
      <c r="B1274" t="str">
        <f>'Page 1 - General Information'!$G$16</f>
        <v>7421</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25">
      <c r="A1275">
        <f>'Page 1 - General Information'!$G$12</f>
        <v>113363103</v>
      </c>
      <c r="B1275" t="str">
        <f>'Page 1 - General Information'!$G$16</f>
        <v>7421</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25">
      <c r="A1276">
        <f>'Page 1 - General Information'!$G$12</f>
        <v>113363103</v>
      </c>
      <c r="B1276" t="str">
        <f>'Page 1 - General Information'!$G$16</f>
        <v>7421</v>
      </c>
      <c r="C1276" s="395" t="s">
        <v>19068</v>
      </c>
      <c r="D1276"/>
      <c r="E1276"/>
      <c r="F1276"/>
      <c r="G1276"/>
      <c r="H1276"/>
      <c r="I1276"/>
      <c r="J1276"/>
      <c r="K1276"/>
      <c r="L1276"/>
      <c r="M1276"/>
      <c r="N1276" t="s">
        <v>4101</v>
      </c>
      <c r="O1276" s="396">
        <f>INDEX('Page 2 - Team Information'!$K$14:$AP$184,Y1276,X1276)</f>
        <v>6</v>
      </c>
      <c r="P1276"/>
      <c r="Q1276"/>
      <c r="R1276"/>
      <c r="S1276" t="s">
        <v>5362</v>
      </c>
      <c r="T1276"/>
      <c r="U1276"/>
      <c r="V1276"/>
      <c r="W1276"/>
      <c r="X1276" s="397">
        <v>22</v>
      </c>
      <c r="Y1276" s="397">
        <v>52</v>
      </c>
    </row>
    <row r="1277" spans="1:25" x14ac:dyDescent="0.25">
      <c r="A1277">
        <f>'Page 1 - General Information'!$G$12</f>
        <v>113363103</v>
      </c>
      <c r="B1277" t="str">
        <f>'Page 1 - General Information'!$G$16</f>
        <v>7421</v>
      </c>
      <c r="C1277" s="395" t="s">
        <v>19068</v>
      </c>
      <c r="D1277"/>
      <c r="E1277"/>
      <c r="F1277"/>
      <c r="G1277"/>
      <c r="H1277"/>
      <c r="I1277"/>
      <c r="J1277"/>
      <c r="K1277"/>
      <c r="L1277"/>
      <c r="M1277"/>
      <c r="N1277" t="s">
        <v>4582</v>
      </c>
      <c r="O1277" s="399"/>
      <c r="P1277"/>
      <c r="Q1277"/>
      <c r="R1277" s="399" t="s">
        <v>10264</v>
      </c>
      <c r="S1277" t="s">
        <v>5363</v>
      </c>
      <c r="T1277"/>
      <c r="U1277"/>
      <c r="V1277" s="396" t="str">
        <f>INDEX('Page 2 - Team Information'!$K$14:$AP$184,Y1277,X1277)</f>
        <v xml:space="preserve">Yes </v>
      </c>
      <c r="W1277"/>
      <c r="X1277" s="397">
        <v>5</v>
      </c>
      <c r="Y1277" s="397">
        <v>53</v>
      </c>
    </row>
    <row r="1278" spans="1:25" x14ac:dyDescent="0.25">
      <c r="A1278">
        <f>'Page 1 - General Information'!$G$12</f>
        <v>113363103</v>
      </c>
      <c r="B1278" t="str">
        <f>'Page 1 - General Information'!$G$16</f>
        <v>7421</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25">
      <c r="A1279">
        <f>'Page 1 - General Information'!$G$12</f>
        <v>113363103</v>
      </c>
      <c r="B1279" t="str">
        <f>'Page 1 - General Information'!$G$16</f>
        <v>7421</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25">
      <c r="A1280">
        <f>'Page 1 - General Information'!$G$12</f>
        <v>113363103</v>
      </c>
      <c r="B1280" t="str">
        <f>'Page 1 - General Information'!$G$16</f>
        <v>7421</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
      </c>
      <c r="U1280"/>
      <c r="V1280"/>
      <c r="W1280"/>
      <c r="X1280" s="397">
        <v>9</v>
      </c>
      <c r="Y1280" s="397">
        <v>53</v>
      </c>
    </row>
    <row r="1281" spans="1:25" x14ac:dyDescent="0.25">
      <c r="A1281">
        <f>'Page 1 - General Information'!$G$12</f>
        <v>113363103</v>
      </c>
      <c r="B1281" t="str">
        <f>'Page 1 - General Information'!$G$16</f>
        <v>7421</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113363103</v>
      </c>
      <c r="B1282" t="str">
        <f>'Page 1 - General Information'!$G$16</f>
        <v>7421</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25">
      <c r="A1283">
        <f>'Page 1 - General Information'!$G$12</f>
        <v>113363103</v>
      </c>
      <c r="B1283" t="str">
        <f>'Page 1 - General Information'!$G$16</f>
        <v>7421</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25">
      <c r="A1284">
        <f>'Page 1 - General Information'!$G$12</f>
        <v>113363103</v>
      </c>
      <c r="B1284" t="str">
        <f>'Page 1 - General Information'!$G$16</f>
        <v>7421</v>
      </c>
      <c r="C1284" s="395" t="s">
        <v>19068</v>
      </c>
      <c r="D1284"/>
      <c r="E1284"/>
      <c r="F1284"/>
      <c r="G1284"/>
      <c r="H1284"/>
      <c r="I1284"/>
      <c r="J1284"/>
      <c r="K1284"/>
      <c r="L1284"/>
      <c r="M1284"/>
      <c r="N1284" t="s">
        <v>4101</v>
      </c>
      <c r="O1284" s="396">
        <f>INDEX('Page 2 - Team Information'!$K$14:$AP$184,Y1284,X1284)</f>
        <v>7</v>
      </c>
      <c r="P1284"/>
      <c r="Q1284"/>
      <c r="R1284"/>
      <c r="S1284" t="s">
        <v>5370</v>
      </c>
      <c r="T1284"/>
      <c r="U1284"/>
      <c r="V1284"/>
      <c r="W1284"/>
      <c r="X1284" s="397">
        <v>14</v>
      </c>
      <c r="Y1284" s="397">
        <v>53</v>
      </c>
    </row>
    <row r="1285" spans="1:25" x14ac:dyDescent="0.25">
      <c r="A1285">
        <f>'Page 1 - General Information'!$G$12</f>
        <v>113363103</v>
      </c>
      <c r="B1285" t="str">
        <f>'Page 1 - General Information'!$G$16</f>
        <v>7421</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25">
      <c r="A1286">
        <f>'Page 1 - General Information'!$G$12</f>
        <v>113363103</v>
      </c>
      <c r="B1286" t="str">
        <f>'Page 1 - General Information'!$G$16</f>
        <v>7421</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25">
      <c r="A1287">
        <f>'Page 1 - General Information'!$G$12</f>
        <v>113363103</v>
      </c>
      <c r="B1287" t="str">
        <f>'Page 1 - General Information'!$G$16</f>
        <v>7421</v>
      </c>
      <c r="C1287" s="395" t="s">
        <v>19068</v>
      </c>
      <c r="D1287"/>
      <c r="E1287"/>
      <c r="F1287"/>
      <c r="G1287"/>
      <c r="H1287"/>
      <c r="I1287"/>
      <c r="J1287"/>
      <c r="K1287"/>
      <c r="L1287"/>
      <c r="M1287"/>
      <c r="N1287" t="s">
        <v>4101</v>
      </c>
      <c r="O1287" s="396">
        <f>INDEX('Page 2 - Team Information'!$K$14:$AP$184,Y1287,X1287)</f>
        <v>7</v>
      </c>
      <c r="P1287"/>
      <c r="Q1287"/>
      <c r="R1287"/>
      <c r="S1287" t="s">
        <v>5373</v>
      </c>
      <c r="T1287"/>
      <c r="U1287"/>
      <c r="V1287"/>
      <c r="W1287"/>
      <c r="X1287" s="397">
        <v>17</v>
      </c>
      <c r="Y1287" s="397">
        <v>53</v>
      </c>
    </row>
    <row r="1288" spans="1:25" x14ac:dyDescent="0.25">
      <c r="A1288">
        <f>'Page 1 - General Information'!$G$12</f>
        <v>113363103</v>
      </c>
      <c r="B1288" t="str">
        <f>'Page 1 - General Information'!$G$16</f>
        <v>7421</v>
      </c>
      <c r="C1288" s="395" t="s">
        <v>19068</v>
      </c>
      <c r="D1288"/>
      <c r="E1288"/>
      <c r="F1288"/>
      <c r="G1288"/>
      <c r="H1288"/>
      <c r="I1288"/>
      <c r="J1288"/>
      <c r="K1288"/>
      <c r="L1288"/>
      <c r="M1288"/>
      <c r="N1288" t="s">
        <v>4101</v>
      </c>
      <c r="O1288" s="396">
        <f>INDEX('Page 2 - Team Information'!$K$14:$AP$184,Y1288,X1288)</f>
        <v>7</v>
      </c>
      <c r="P1288"/>
      <c r="Q1288"/>
      <c r="R1288"/>
      <c r="S1288" t="s">
        <v>5374</v>
      </c>
      <c r="T1288"/>
      <c r="U1288"/>
      <c r="V1288"/>
      <c r="W1288"/>
      <c r="X1288" s="397">
        <v>19</v>
      </c>
      <c r="Y1288" s="397">
        <v>53</v>
      </c>
    </row>
    <row r="1289" spans="1:25" x14ac:dyDescent="0.25">
      <c r="A1289">
        <f>'Page 1 - General Information'!$G$12</f>
        <v>113363103</v>
      </c>
      <c r="B1289" t="str">
        <f>'Page 1 - General Information'!$G$16</f>
        <v>7421</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25">
      <c r="A1290">
        <f>'Page 1 - General Information'!$G$12</f>
        <v>113363103</v>
      </c>
      <c r="B1290" t="str">
        <f>'Page 1 - General Information'!$G$16</f>
        <v>7421</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25">
      <c r="A1291">
        <f>'Page 1 - General Information'!$G$12</f>
        <v>113363103</v>
      </c>
      <c r="B1291" t="str">
        <f>'Page 1 - General Information'!$G$16</f>
        <v>7421</v>
      </c>
      <c r="C1291" s="395" t="s">
        <v>19068</v>
      </c>
      <c r="D1291"/>
      <c r="E1291"/>
      <c r="F1291"/>
      <c r="G1291"/>
      <c r="H1291"/>
      <c r="I1291"/>
      <c r="J1291"/>
      <c r="K1291"/>
      <c r="L1291"/>
      <c r="M1291"/>
      <c r="N1291" t="s">
        <v>4101</v>
      </c>
      <c r="O1291" s="396">
        <f>INDEX('Page 2 - Team Information'!$K$14:$AP$184,Y1291,X1291)</f>
        <v>7</v>
      </c>
      <c r="P1291"/>
      <c r="Q1291"/>
      <c r="R1291"/>
      <c r="S1291" t="s">
        <v>5377</v>
      </c>
      <c r="T1291"/>
      <c r="U1291"/>
      <c r="V1291"/>
      <c r="W1291"/>
      <c r="X1291" s="397">
        <v>22</v>
      </c>
      <c r="Y1291" s="397">
        <v>53</v>
      </c>
    </row>
    <row r="1292" spans="1:25" x14ac:dyDescent="0.25">
      <c r="A1292">
        <f>'Page 1 - General Information'!$G$12</f>
        <v>113363103</v>
      </c>
      <c r="B1292" t="str">
        <f>'Page 1 - General Information'!$G$16</f>
        <v>7421</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25">
      <c r="A1293">
        <f>'Page 1 - General Information'!$G$12</f>
        <v>113363103</v>
      </c>
      <c r="B1293" t="str">
        <f>'Page 1 - General Information'!$G$16</f>
        <v>7421</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25">
      <c r="A1294">
        <f>'Page 1 - General Information'!$G$12</f>
        <v>113363103</v>
      </c>
      <c r="B1294" t="str">
        <f>'Page 1 - General Information'!$G$16</f>
        <v>7421</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25">
      <c r="A1295">
        <f>'Page 1 - General Information'!$G$12</f>
        <v>113363103</v>
      </c>
      <c r="B1295" t="str">
        <f>'Page 1 - General Information'!$G$16</f>
        <v>7421</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113363103</v>
      </c>
      <c r="B1296" t="str">
        <f>'Page 1 - General Information'!$G$16</f>
        <v>7421</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113363103</v>
      </c>
      <c r="B1297" t="str">
        <f>'Page 1 - General Information'!$G$16</f>
        <v>7421</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113363103</v>
      </c>
      <c r="B1298" t="str">
        <f>'Page 1 - General Information'!$G$16</f>
        <v>7421</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113363103</v>
      </c>
      <c r="B1299" t="str">
        <f>'Page 1 - General Information'!$G$16</f>
        <v>7421</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25">
      <c r="A1300">
        <f>'Page 1 - General Information'!$G$12</f>
        <v>113363103</v>
      </c>
      <c r="B1300" t="str">
        <f>'Page 1 - General Information'!$G$16</f>
        <v>7421</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25">
      <c r="A1301">
        <f>'Page 1 - General Information'!$G$12</f>
        <v>113363103</v>
      </c>
      <c r="B1301" t="str">
        <f>'Page 1 - General Information'!$G$16</f>
        <v>7421</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25">
      <c r="A1302">
        <f>'Page 1 - General Information'!$G$12</f>
        <v>113363103</v>
      </c>
      <c r="B1302" t="str">
        <f>'Page 1 - General Information'!$G$16</f>
        <v>7421</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25">
      <c r="A1303">
        <f>'Page 1 - General Information'!$G$12</f>
        <v>113363103</v>
      </c>
      <c r="B1303" t="str">
        <f>'Page 1 - General Information'!$G$16</f>
        <v>7421</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25">
      <c r="A1304">
        <f>'Page 1 - General Information'!$G$12</f>
        <v>113363103</v>
      </c>
      <c r="B1304" t="str">
        <f>'Page 1 - General Information'!$G$16</f>
        <v>7421</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25">
      <c r="A1305">
        <f>'Page 1 - General Information'!$G$12</f>
        <v>113363103</v>
      </c>
      <c r="B1305" t="str">
        <f>'Page 1 - General Information'!$G$16</f>
        <v>7421</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25">
      <c r="A1306">
        <f>'Page 1 - General Information'!$G$12</f>
        <v>113363103</v>
      </c>
      <c r="B1306" t="str">
        <f>'Page 1 - General Information'!$G$16</f>
        <v>7421</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25">
      <c r="A1307">
        <f>'Page 1 - General Information'!$G$12</f>
        <v>113363103</v>
      </c>
      <c r="B1307" t="str">
        <f>'Page 1 - General Information'!$G$16</f>
        <v>7421</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25">
      <c r="A1308">
        <f>'Page 1 - General Information'!$G$12</f>
        <v>113363103</v>
      </c>
      <c r="B1308" t="str">
        <f>'Page 1 - General Information'!$G$16</f>
        <v>7421</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25">
      <c r="A1309">
        <f>'Page 1 - General Information'!$G$12</f>
        <v>113363103</v>
      </c>
      <c r="B1309" t="str">
        <f>'Page 1 - General Information'!$G$16</f>
        <v>7421</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25">
      <c r="A1310">
        <f>'Page 1 - General Information'!$G$12</f>
        <v>113363103</v>
      </c>
      <c r="B1310" t="str">
        <f>'Page 1 - General Information'!$G$16</f>
        <v>7421</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113363103</v>
      </c>
      <c r="B1311" t="str">
        <f>'Page 1 - General Information'!$G$16</f>
        <v>7421</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113363103</v>
      </c>
      <c r="B1312" t="str">
        <f>'Page 1 - General Information'!$G$16</f>
        <v>7421</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113363103</v>
      </c>
      <c r="B1313" t="str">
        <f>'Page 1 - General Information'!$G$16</f>
        <v>7421</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113363103</v>
      </c>
      <c r="B1314" t="str">
        <f>'Page 1 - General Information'!$G$16</f>
        <v>7421</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25">
      <c r="A1315">
        <f>'Page 1 - General Information'!$G$12</f>
        <v>113363103</v>
      </c>
      <c r="B1315" t="str">
        <f>'Page 1 - General Information'!$G$16</f>
        <v>7421</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25">
      <c r="A1316">
        <f>'Page 1 - General Information'!$G$12</f>
        <v>113363103</v>
      </c>
      <c r="B1316" t="str">
        <f>'Page 1 - General Information'!$G$16</f>
        <v>7421</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25">
      <c r="A1317">
        <f>'Page 1 - General Information'!$G$12</f>
        <v>113363103</v>
      </c>
      <c r="B1317" t="str">
        <f>'Page 1 - General Information'!$G$16</f>
        <v>7421</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25">
      <c r="A1318">
        <f>'Page 1 - General Information'!$G$12</f>
        <v>113363103</v>
      </c>
      <c r="B1318" t="str">
        <f>'Page 1 - General Information'!$G$16</f>
        <v>7421</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25">
      <c r="A1319">
        <f>'Page 1 - General Information'!$G$12</f>
        <v>113363103</v>
      </c>
      <c r="B1319" t="str">
        <f>'Page 1 - General Information'!$G$16</f>
        <v>7421</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25">
      <c r="A1320">
        <f>'Page 1 - General Information'!$G$12</f>
        <v>113363103</v>
      </c>
      <c r="B1320" t="str">
        <f>'Page 1 - General Information'!$G$16</f>
        <v>7421</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25">
      <c r="A1321">
        <f>'Page 1 - General Information'!$G$12</f>
        <v>113363103</v>
      </c>
      <c r="B1321" t="str">
        <f>'Page 1 - General Information'!$G$16</f>
        <v>7421</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25">
      <c r="A1322">
        <f>'Page 1 - General Information'!$G$12</f>
        <v>113363103</v>
      </c>
      <c r="B1322" t="str">
        <f>'Page 1 - General Information'!$G$16</f>
        <v>7421</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25">
      <c r="A1323">
        <f>'Page 1 - General Information'!$G$12</f>
        <v>113363103</v>
      </c>
      <c r="B1323" t="str">
        <f>'Page 1 - General Information'!$G$16</f>
        <v>7421</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25">
      <c r="A1324">
        <f>'Page 1 - General Information'!$G$12</f>
        <v>113363103</v>
      </c>
      <c r="B1324" t="str">
        <f>'Page 1 - General Information'!$G$16</f>
        <v>7421</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25">
      <c r="A1325">
        <f>'Page 1 - General Information'!$G$12</f>
        <v>113363103</v>
      </c>
      <c r="B1325" t="str">
        <f>'Page 1 - General Information'!$G$16</f>
        <v>7421</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113363103</v>
      </c>
      <c r="B1326" t="str">
        <f>'Page 1 - General Information'!$G$16</f>
        <v>7421</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113363103</v>
      </c>
      <c r="B1327" t="str">
        <f>'Page 1 - General Information'!$G$16</f>
        <v>7421</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113363103</v>
      </c>
      <c r="B1328" t="str">
        <f>'Page 1 - General Information'!$G$16</f>
        <v>7421</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113363103</v>
      </c>
      <c r="B1329" t="str">
        <f>'Page 1 - General Information'!$G$16</f>
        <v>7421</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25">
      <c r="A1330">
        <f>'Page 1 - General Information'!$G$12</f>
        <v>113363103</v>
      </c>
      <c r="B1330" t="str">
        <f>'Page 1 - General Information'!$G$16</f>
        <v>7421</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25">
      <c r="A1331">
        <f>'Page 1 - General Information'!$G$12</f>
        <v>113363103</v>
      </c>
      <c r="B1331" t="str">
        <f>'Page 1 - General Information'!$G$16</f>
        <v>7421</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25">
      <c r="A1332">
        <f>'Page 1 - General Information'!$G$12</f>
        <v>113363103</v>
      </c>
      <c r="B1332" t="str">
        <f>'Page 1 - General Information'!$G$16</f>
        <v>7421</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25">
      <c r="A1333">
        <f>'Page 1 - General Information'!$G$12</f>
        <v>113363103</v>
      </c>
      <c r="B1333" t="str">
        <f>'Page 1 - General Information'!$G$16</f>
        <v>7421</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25">
      <c r="A1334">
        <f>'Page 1 - General Information'!$G$12</f>
        <v>113363103</v>
      </c>
      <c r="B1334" t="str">
        <f>'Page 1 - General Information'!$G$16</f>
        <v>7421</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25">
      <c r="A1335">
        <f>'Page 1 - General Information'!$G$12</f>
        <v>113363103</v>
      </c>
      <c r="B1335" t="str">
        <f>'Page 1 - General Information'!$G$16</f>
        <v>7421</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25">
      <c r="A1336">
        <f>'Page 1 - General Information'!$G$12</f>
        <v>113363103</v>
      </c>
      <c r="B1336" t="str">
        <f>'Page 1 - General Information'!$G$16</f>
        <v>7421</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25">
      <c r="A1337">
        <f>'Page 1 - General Information'!$G$12</f>
        <v>113363103</v>
      </c>
      <c r="B1337" t="str">
        <f>'Page 1 - General Information'!$G$16</f>
        <v>7421</v>
      </c>
      <c r="C1337" s="395" t="s">
        <v>19068</v>
      </c>
      <c r="D1337"/>
      <c r="E1337"/>
      <c r="F1337"/>
      <c r="G1337"/>
      <c r="H1337"/>
      <c r="I1337"/>
      <c r="J1337"/>
      <c r="K1337"/>
      <c r="L1337"/>
      <c r="M1337"/>
      <c r="N1337" t="s">
        <v>4582</v>
      </c>
      <c r="O1337" s="399"/>
      <c r="P1337"/>
      <c r="Q1337"/>
      <c r="R1337" s="399" t="s">
        <v>10264</v>
      </c>
      <c r="S1337" t="s">
        <v>5423</v>
      </c>
      <c r="T1337"/>
      <c r="U1337"/>
      <c r="V1337" s="396" t="str">
        <f>INDEX('Page 2 - Team Information'!$K$14:$AP$184,Y1337,X1337)</f>
        <v xml:space="preserve">Yes </v>
      </c>
      <c r="W1337"/>
      <c r="X1337" s="397">
        <v>5</v>
      </c>
      <c r="Y1337" s="397">
        <v>57</v>
      </c>
    </row>
    <row r="1338" spans="1:25" x14ac:dyDescent="0.25">
      <c r="A1338">
        <f>'Page 1 - General Information'!$G$12</f>
        <v>113363103</v>
      </c>
      <c r="B1338" t="str">
        <f>'Page 1 - General Information'!$G$16</f>
        <v>7421</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25">
      <c r="A1339">
        <f>'Page 1 - General Information'!$G$12</f>
        <v>113363103</v>
      </c>
      <c r="B1339" t="str">
        <f>'Page 1 - General Information'!$G$16</f>
        <v>7421</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25">
      <c r="A1340">
        <f>'Page 1 - General Information'!$G$12</f>
        <v>113363103</v>
      </c>
      <c r="B1340" t="str">
        <f>'Page 1 - General Information'!$G$16</f>
        <v>7421</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
      </c>
      <c r="U1340"/>
      <c r="V1340"/>
      <c r="W1340"/>
      <c r="X1340" s="397">
        <v>9</v>
      </c>
      <c r="Y1340" s="397">
        <v>57</v>
      </c>
    </row>
    <row r="1341" spans="1:25" x14ac:dyDescent="0.25">
      <c r="A1341">
        <f>'Page 1 - General Information'!$G$12</f>
        <v>113363103</v>
      </c>
      <c r="B1341" t="str">
        <f>'Page 1 - General Information'!$G$16</f>
        <v>7421</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113363103</v>
      </c>
      <c r="B1342" t="str">
        <f>'Page 1 - General Information'!$G$16</f>
        <v>7421</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113363103</v>
      </c>
      <c r="B1343" t="str">
        <f>'Page 1 - General Information'!$G$16</f>
        <v>7421</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113363103</v>
      </c>
      <c r="B1344" t="str">
        <f>'Page 1 - General Information'!$G$16</f>
        <v>7421</v>
      </c>
      <c r="C1344" s="395" t="s">
        <v>19068</v>
      </c>
      <c r="D1344"/>
      <c r="E1344"/>
      <c r="F1344"/>
      <c r="G1344"/>
      <c r="H1344"/>
      <c r="I1344"/>
      <c r="J1344"/>
      <c r="K1344"/>
      <c r="L1344"/>
      <c r="M1344"/>
      <c r="N1344" t="s">
        <v>4101</v>
      </c>
      <c r="O1344" s="396">
        <f>INDEX('Page 2 - Team Information'!$K$14:$AP$184,Y1344,X1344)</f>
        <v>14</v>
      </c>
      <c r="P1344"/>
      <c r="Q1344"/>
      <c r="R1344"/>
      <c r="S1344" t="s">
        <v>5430</v>
      </c>
      <c r="T1344"/>
      <c r="U1344"/>
      <c r="V1344"/>
      <c r="W1344"/>
      <c r="X1344" s="397">
        <v>14</v>
      </c>
      <c r="Y1344" s="397">
        <v>57</v>
      </c>
    </row>
    <row r="1345" spans="1:25" x14ac:dyDescent="0.25">
      <c r="A1345">
        <f>'Page 1 - General Information'!$G$12</f>
        <v>113363103</v>
      </c>
      <c r="B1345" t="str">
        <f>'Page 1 - General Information'!$G$16</f>
        <v>7421</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25">
      <c r="A1346">
        <f>'Page 1 - General Information'!$G$12</f>
        <v>113363103</v>
      </c>
      <c r="B1346" t="str">
        <f>'Page 1 - General Information'!$G$16</f>
        <v>7421</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25">
      <c r="A1347">
        <f>'Page 1 - General Information'!$G$12</f>
        <v>113363103</v>
      </c>
      <c r="B1347" t="str">
        <f>'Page 1 - General Information'!$G$16</f>
        <v>7421</v>
      </c>
      <c r="C1347" s="395" t="s">
        <v>19068</v>
      </c>
      <c r="D1347"/>
      <c r="E1347"/>
      <c r="F1347"/>
      <c r="G1347"/>
      <c r="H1347"/>
      <c r="I1347"/>
      <c r="J1347"/>
      <c r="K1347"/>
      <c r="L1347"/>
      <c r="M1347"/>
      <c r="N1347" t="s">
        <v>4101</v>
      </c>
      <c r="O1347" s="396">
        <f>INDEX('Page 2 - Team Information'!$K$14:$AP$184,Y1347,X1347)</f>
        <v>14</v>
      </c>
      <c r="P1347"/>
      <c r="Q1347"/>
      <c r="R1347"/>
      <c r="S1347" t="s">
        <v>5433</v>
      </c>
      <c r="T1347"/>
      <c r="U1347"/>
      <c r="V1347"/>
      <c r="W1347"/>
      <c r="X1347" s="397">
        <v>17</v>
      </c>
      <c r="Y1347" s="397">
        <v>57</v>
      </c>
    </row>
    <row r="1348" spans="1:25" x14ac:dyDescent="0.25">
      <c r="A1348">
        <f>'Page 1 - General Information'!$G$12</f>
        <v>113363103</v>
      </c>
      <c r="B1348" t="str">
        <f>'Page 1 - General Information'!$G$16</f>
        <v>7421</v>
      </c>
      <c r="C1348" s="395" t="s">
        <v>19068</v>
      </c>
      <c r="D1348"/>
      <c r="E1348"/>
      <c r="F1348"/>
      <c r="G1348"/>
      <c r="H1348"/>
      <c r="I1348"/>
      <c r="J1348"/>
      <c r="K1348"/>
      <c r="L1348"/>
      <c r="M1348"/>
      <c r="N1348" t="s">
        <v>4101</v>
      </c>
      <c r="O1348" s="396">
        <f>INDEX('Page 2 - Team Information'!$K$14:$AP$184,Y1348,X1348)</f>
        <v>14</v>
      </c>
      <c r="P1348"/>
      <c r="Q1348"/>
      <c r="R1348"/>
      <c r="S1348" t="s">
        <v>5434</v>
      </c>
      <c r="T1348"/>
      <c r="U1348"/>
      <c r="V1348"/>
      <c r="W1348"/>
      <c r="X1348" s="397">
        <v>19</v>
      </c>
      <c r="Y1348" s="397">
        <v>57</v>
      </c>
    </row>
    <row r="1349" spans="1:25" x14ac:dyDescent="0.25">
      <c r="A1349">
        <f>'Page 1 - General Information'!$G$12</f>
        <v>113363103</v>
      </c>
      <c r="B1349" t="str">
        <f>'Page 1 - General Information'!$G$16</f>
        <v>7421</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25">
      <c r="A1350">
        <f>'Page 1 - General Information'!$G$12</f>
        <v>113363103</v>
      </c>
      <c r="B1350" t="str">
        <f>'Page 1 - General Information'!$G$16</f>
        <v>7421</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25">
      <c r="A1351">
        <f>'Page 1 - General Information'!$G$12</f>
        <v>113363103</v>
      </c>
      <c r="B1351" t="str">
        <f>'Page 1 - General Information'!$G$16</f>
        <v>7421</v>
      </c>
      <c r="C1351" s="395" t="s">
        <v>19068</v>
      </c>
      <c r="D1351"/>
      <c r="E1351"/>
      <c r="F1351"/>
      <c r="G1351"/>
      <c r="H1351"/>
      <c r="I1351"/>
      <c r="J1351"/>
      <c r="K1351"/>
      <c r="L1351"/>
      <c r="M1351"/>
      <c r="N1351" t="s">
        <v>4101</v>
      </c>
      <c r="O1351" s="396">
        <f>INDEX('Page 2 - Team Information'!$K$14:$AP$184,Y1351,X1351)</f>
        <v>14</v>
      </c>
      <c r="P1351"/>
      <c r="Q1351"/>
      <c r="R1351"/>
      <c r="S1351" t="s">
        <v>5437</v>
      </c>
      <c r="T1351"/>
      <c r="U1351"/>
      <c r="V1351"/>
      <c r="W1351"/>
      <c r="X1351" s="397">
        <v>22</v>
      </c>
      <c r="Y1351" s="397">
        <v>57</v>
      </c>
    </row>
    <row r="1352" spans="1:25" x14ac:dyDescent="0.25">
      <c r="A1352">
        <f>'Page 1 - General Information'!$G$12</f>
        <v>113363103</v>
      </c>
      <c r="B1352" t="str">
        <f>'Page 1 - General Information'!$G$16</f>
        <v>7421</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25">
      <c r="A1353">
        <f>'Page 1 - General Information'!$G$12</f>
        <v>113363103</v>
      </c>
      <c r="B1353" t="str">
        <f>'Page 1 - General Information'!$G$16</f>
        <v>7421</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25">
      <c r="A1354">
        <f>'Page 1 - General Information'!$G$12</f>
        <v>113363103</v>
      </c>
      <c r="B1354" t="str">
        <f>'Page 1 - General Information'!$G$16</f>
        <v>7421</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25">
      <c r="A1355">
        <f>'Page 1 - General Information'!$G$12</f>
        <v>113363103</v>
      </c>
      <c r="B1355" t="str">
        <f>'Page 1 - General Information'!$G$16</f>
        <v>7421</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113363103</v>
      </c>
      <c r="B1356" t="str">
        <f>'Page 1 - General Information'!$G$16</f>
        <v>7421</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113363103</v>
      </c>
      <c r="B1357" t="str">
        <f>'Page 1 - General Information'!$G$16</f>
        <v>7421</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113363103</v>
      </c>
      <c r="B1358" t="str">
        <f>'Page 1 - General Information'!$G$16</f>
        <v>7421</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113363103</v>
      </c>
      <c r="B1359" t="str">
        <f>'Page 1 - General Information'!$G$16</f>
        <v>7421</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25">
      <c r="A1360">
        <f>'Page 1 - General Information'!$G$12</f>
        <v>113363103</v>
      </c>
      <c r="B1360" t="str">
        <f>'Page 1 - General Information'!$G$16</f>
        <v>7421</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25">
      <c r="A1361">
        <f>'Page 1 - General Information'!$G$12</f>
        <v>113363103</v>
      </c>
      <c r="B1361" t="str">
        <f>'Page 1 - General Information'!$G$16</f>
        <v>7421</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25">
      <c r="A1362">
        <f>'Page 1 - General Information'!$G$12</f>
        <v>113363103</v>
      </c>
      <c r="B1362" t="str">
        <f>'Page 1 - General Information'!$G$16</f>
        <v>7421</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25">
      <c r="A1363">
        <f>'Page 1 - General Information'!$G$12</f>
        <v>113363103</v>
      </c>
      <c r="B1363" t="str">
        <f>'Page 1 - General Information'!$G$16</f>
        <v>7421</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25">
      <c r="A1364">
        <f>'Page 1 - General Information'!$G$12</f>
        <v>113363103</v>
      </c>
      <c r="B1364" t="str">
        <f>'Page 1 - General Information'!$G$16</f>
        <v>7421</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25">
      <c r="A1365">
        <f>'Page 1 - General Information'!$G$12</f>
        <v>113363103</v>
      </c>
      <c r="B1365" t="str">
        <f>'Page 1 - General Information'!$G$16</f>
        <v>7421</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25">
      <c r="A1366">
        <f>'Page 1 - General Information'!$G$12</f>
        <v>113363103</v>
      </c>
      <c r="B1366" t="str">
        <f>'Page 1 - General Information'!$G$16</f>
        <v>7421</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25">
      <c r="A1367">
        <f>'Page 1 - General Information'!$G$12</f>
        <v>113363103</v>
      </c>
      <c r="B1367" t="str">
        <f>'Page 1 - General Information'!$G$16</f>
        <v>7421</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25">
      <c r="A1368">
        <f>'Page 1 - General Information'!$G$12</f>
        <v>113363103</v>
      </c>
      <c r="B1368" t="str">
        <f>'Page 1 - General Information'!$G$16</f>
        <v>7421</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25">
      <c r="A1369">
        <f>'Page 1 - General Information'!$G$12</f>
        <v>113363103</v>
      </c>
      <c r="B1369" t="str">
        <f>'Page 1 - General Information'!$G$16</f>
        <v>7421</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25">
      <c r="A1370">
        <f>'Page 1 - General Information'!$G$12</f>
        <v>113363103</v>
      </c>
      <c r="B1370" t="str">
        <f>'Page 1 - General Information'!$G$16</f>
        <v>7421</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113363103</v>
      </c>
      <c r="B1371" t="str">
        <f>'Page 1 - General Information'!$G$16</f>
        <v>7421</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113363103</v>
      </c>
      <c r="B1372" t="str">
        <f>'Page 1 - General Information'!$G$16</f>
        <v>7421</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113363103</v>
      </c>
      <c r="B1373" t="str">
        <f>'Page 1 - General Information'!$G$16</f>
        <v>7421</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113363103</v>
      </c>
      <c r="B1374" t="str">
        <f>'Page 1 - General Information'!$G$16</f>
        <v>7421</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25">
      <c r="A1375">
        <f>'Page 1 - General Information'!$G$12</f>
        <v>113363103</v>
      </c>
      <c r="B1375" t="str">
        <f>'Page 1 - General Information'!$G$16</f>
        <v>7421</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25">
      <c r="A1376">
        <f>'Page 1 - General Information'!$G$12</f>
        <v>113363103</v>
      </c>
      <c r="B1376" t="str">
        <f>'Page 1 - General Information'!$G$16</f>
        <v>7421</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25">
      <c r="A1377">
        <f>'Page 1 - General Information'!$G$12</f>
        <v>113363103</v>
      </c>
      <c r="B1377" t="str">
        <f>'Page 1 - General Information'!$G$16</f>
        <v>7421</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25">
      <c r="A1378">
        <f>'Page 1 - General Information'!$G$12</f>
        <v>113363103</v>
      </c>
      <c r="B1378" t="str">
        <f>'Page 1 - General Information'!$G$16</f>
        <v>7421</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25">
      <c r="A1379">
        <f>'Page 1 - General Information'!$G$12</f>
        <v>113363103</v>
      </c>
      <c r="B1379" t="str">
        <f>'Page 1 - General Information'!$G$16</f>
        <v>7421</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25">
      <c r="A1380">
        <f>'Page 1 - General Information'!$G$12</f>
        <v>113363103</v>
      </c>
      <c r="B1380" t="str">
        <f>'Page 1 - General Information'!$G$16</f>
        <v>7421</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25">
      <c r="A1381">
        <f>'Page 1 - General Information'!$G$12</f>
        <v>113363103</v>
      </c>
      <c r="B1381" t="str">
        <f>'Page 1 - General Information'!$G$16</f>
        <v>7421</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25">
      <c r="A1382">
        <f>'Page 1 - General Information'!$G$12</f>
        <v>113363103</v>
      </c>
      <c r="B1382" t="str">
        <f>'Page 1 - General Information'!$G$16</f>
        <v>7421</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25">
      <c r="A1383">
        <f>'Page 1 - General Information'!$G$12</f>
        <v>113363103</v>
      </c>
      <c r="B1383" t="str">
        <f>'Page 1 - General Information'!$G$16</f>
        <v>7421</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25">
      <c r="A1384">
        <f>'Page 1 - General Information'!$G$12</f>
        <v>113363103</v>
      </c>
      <c r="B1384" t="str">
        <f>'Page 1 - General Information'!$G$16</f>
        <v>7421</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25">
      <c r="A1385">
        <f>'Page 1 - General Information'!$G$12</f>
        <v>113363103</v>
      </c>
      <c r="B1385" t="str">
        <f>'Page 1 - General Information'!$G$16</f>
        <v>7421</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113363103</v>
      </c>
      <c r="B1386" t="str">
        <f>'Page 1 - General Information'!$G$16</f>
        <v>7421</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113363103</v>
      </c>
      <c r="B1387" t="str">
        <f>'Page 1 - General Information'!$G$16</f>
        <v>7421</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113363103</v>
      </c>
      <c r="B1388" t="str">
        <f>'Page 1 - General Information'!$G$16</f>
        <v>7421</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113363103</v>
      </c>
      <c r="B1389" t="str">
        <f>'Page 1 - General Information'!$G$16</f>
        <v>7421</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25">
      <c r="A1390">
        <f>'Page 1 - General Information'!$G$12</f>
        <v>113363103</v>
      </c>
      <c r="B1390" t="str">
        <f>'Page 1 - General Information'!$G$16</f>
        <v>7421</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25">
      <c r="A1391">
        <f>'Page 1 - General Information'!$G$12</f>
        <v>113363103</v>
      </c>
      <c r="B1391" t="str">
        <f>'Page 1 - General Information'!$G$16</f>
        <v>7421</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25">
      <c r="A1392">
        <f>'Page 1 - General Information'!$G$12</f>
        <v>113363103</v>
      </c>
      <c r="B1392" t="str">
        <f>'Page 1 - General Information'!$G$16</f>
        <v>7421</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25">
      <c r="A1393">
        <f>'Page 1 - General Information'!$G$12</f>
        <v>113363103</v>
      </c>
      <c r="B1393" t="str">
        <f>'Page 1 - General Information'!$G$16</f>
        <v>7421</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25">
      <c r="A1394">
        <f>'Page 1 - General Information'!$G$12</f>
        <v>113363103</v>
      </c>
      <c r="B1394" t="str">
        <f>'Page 1 - General Information'!$G$16</f>
        <v>7421</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25">
      <c r="A1395">
        <f>'Page 1 - General Information'!$G$12</f>
        <v>113363103</v>
      </c>
      <c r="B1395" t="str">
        <f>'Page 1 - General Information'!$G$16</f>
        <v>7421</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25">
      <c r="A1396">
        <f>'Page 1 - General Information'!$G$12</f>
        <v>113363103</v>
      </c>
      <c r="B1396" t="str">
        <f>'Page 1 - General Information'!$G$16</f>
        <v>7421</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25">
      <c r="A1397">
        <f>'Page 1 - General Information'!$G$12</f>
        <v>113363103</v>
      </c>
      <c r="B1397" t="str">
        <f>'Page 1 - General Information'!$G$16</f>
        <v>7421</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25">
      <c r="A1398">
        <f>'Page 1 - General Information'!$G$12</f>
        <v>113363103</v>
      </c>
      <c r="B1398" t="str">
        <f>'Page 1 - General Information'!$G$16</f>
        <v>7421</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25">
      <c r="A1399">
        <f>'Page 1 - General Information'!$G$12</f>
        <v>113363103</v>
      </c>
      <c r="B1399" t="str">
        <f>'Page 1 - General Information'!$G$16</f>
        <v>7421</v>
      </c>
      <c r="C1399" s="395" t="s">
        <v>19068</v>
      </c>
      <c r="D1399"/>
      <c r="E1399"/>
      <c r="F1399"/>
      <c r="G1399"/>
      <c r="H1399"/>
      <c r="I1399"/>
      <c r="J1399"/>
      <c r="K1399"/>
      <c r="L1399"/>
      <c r="M1399"/>
      <c r="N1399" t="s">
        <v>4582</v>
      </c>
      <c r="O1399" s="399"/>
      <c r="P1399"/>
      <c r="Q1399"/>
      <c r="R1399" s="399" t="s">
        <v>10264</v>
      </c>
      <c r="S1399" t="s">
        <v>5485</v>
      </c>
      <c r="T1399"/>
      <c r="U1399"/>
      <c r="V1399" s="396" t="str">
        <f>INDEX('Page 2 - Team Information'!$K$14:$AP$184,Y1399,X1399)</f>
        <v xml:space="preserve">Yes </v>
      </c>
      <c r="W1399"/>
      <c r="X1399" s="397">
        <v>7</v>
      </c>
      <c r="Y1399" s="397">
        <v>61</v>
      </c>
    </row>
    <row r="1400" spans="1:25" x14ac:dyDescent="0.25">
      <c r="A1400">
        <f>'Page 1 - General Information'!$G$12</f>
        <v>113363103</v>
      </c>
      <c r="B1400" t="str">
        <f>'Page 1 - General Information'!$G$16</f>
        <v>7421</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
      </c>
      <c r="U1400"/>
      <c r="V1400"/>
      <c r="W1400"/>
      <c r="X1400" s="397">
        <v>9</v>
      </c>
      <c r="Y1400" s="397">
        <v>61</v>
      </c>
    </row>
    <row r="1401" spans="1:25" x14ac:dyDescent="0.25">
      <c r="A1401">
        <f>'Page 1 - General Information'!$G$12</f>
        <v>113363103</v>
      </c>
      <c r="B1401" t="str">
        <f>'Page 1 - General Information'!$G$16</f>
        <v>7421</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113363103</v>
      </c>
      <c r="B1402" t="str">
        <f>'Page 1 - General Information'!$G$16</f>
        <v>7421</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113363103</v>
      </c>
      <c r="B1403" t="str">
        <f>'Page 1 - General Information'!$G$16</f>
        <v>7421</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113363103</v>
      </c>
      <c r="B1404" t="str">
        <f>'Page 1 - General Information'!$G$16</f>
        <v>7421</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25">
      <c r="A1405">
        <f>'Page 1 - General Information'!$G$12</f>
        <v>113363103</v>
      </c>
      <c r="B1405" t="str">
        <f>'Page 1 - General Information'!$G$16</f>
        <v>7421</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25">
      <c r="A1406">
        <f>'Page 1 - General Information'!$G$12</f>
        <v>113363103</v>
      </c>
      <c r="B1406" t="str">
        <f>'Page 1 - General Information'!$G$16</f>
        <v>7421</v>
      </c>
      <c r="C1406" s="395" t="s">
        <v>19068</v>
      </c>
      <c r="D1406"/>
      <c r="E1406"/>
      <c r="F1406"/>
      <c r="G1406"/>
      <c r="H1406"/>
      <c r="I1406"/>
      <c r="J1406"/>
      <c r="K1406"/>
      <c r="L1406"/>
      <c r="M1406"/>
      <c r="N1406" t="s">
        <v>4101</v>
      </c>
      <c r="O1406" s="396">
        <f>INDEX('Page 2 - Team Information'!$K$14:$AP$184,Y1406,X1406)</f>
        <v>6</v>
      </c>
      <c r="P1406"/>
      <c r="Q1406"/>
      <c r="R1406"/>
      <c r="S1406" t="s">
        <v>5492</v>
      </c>
      <c r="T1406"/>
      <c r="U1406"/>
      <c r="V1406"/>
      <c r="W1406"/>
      <c r="X1406" s="397">
        <v>16</v>
      </c>
      <c r="Y1406" s="397">
        <v>61</v>
      </c>
    </row>
    <row r="1407" spans="1:25" x14ac:dyDescent="0.25">
      <c r="A1407">
        <f>'Page 1 - General Information'!$G$12</f>
        <v>113363103</v>
      </c>
      <c r="B1407" t="str">
        <f>'Page 1 - General Information'!$G$16</f>
        <v>7421</v>
      </c>
      <c r="C1407" s="395" t="s">
        <v>19068</v>
      </c>
      <c r="D1407"/>
      <c r="E1407"/>
      <c r="F1407"/>
      <c r="G1407"/>
      <c r="H1407"/>
      <c r="I1407"/>
      <c r="J1407"/>
      <c r="K1407"/>
      <c r="L1407"/>
      <c r="M1407"/>
      <c r="N1407" t="s">
        <v>4101</v>
      </c>
      <c r="O1407" s="396">
        <f>INDEX('Page 2 - Team Information'!$K$14:$AP$184,Y1407,X1407)</f>
        <v>6</v>
      </c>
      <c r="P1407"/>
      <c r="Q1407"/>
      <c r="R1407"/>
      <c r="S1407" t="s">
        <v>5493</v>
      </c>
      <c r="T1407"/>
      <c r="U1407"/>
      <c r="V1407"/>
      <c r="W1407"/>
      <c r="X1407" s="397">
        <v>17</v>
      </c>
      <c r="Y1407" s="397">
        <v>61</v>
      </c>
    </row>
    <row r="1408" spans="1:25" x14ac:dyDescent="0.25">
      <c r="A1408">
        <f>'Page 1 - General Information'!$G$12</f>
        <v>113363103</v>
      </c>
      <c r="B1408" t="str">
        <f>'Page 1 - General Information'!$G$16</f>
        <v>7421</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25">
      <c r="A1409">
        <f>'Page 1 - General Information'!$G$12</f>
        <v>113363103</v>
      </c>
      <c r="B1409" t="str">
        <f>'Page 1 - General Information'!$G$16</f>
        <v>7421</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25">
      <c r="A1410">
        <f>'Page 1 - General Information'!$G$12</f>
        <v>113363103</v>
      </c>
      <c r="B1410" t="str">
        <f>'Page 1 - General Information'!$G$16</f>
        <v>7421</v>
      </c>
      <c r="C1410" s="395" t="s">
        <v>19068</v>
      </c>
      <c r="D1410"/>
      <c r="E1410"/>
      <c r="F1410"/>
      <c r="G1410"/>
      <c r="H1410"/>
      <c r="I1410"/>
      <c r="J1410"/>
      <c r="K1410"/>
      <c r="L1410"/>
      <c r="M1410"/>
      <c r="N1410" t="s">
        <v>4101</v>
      </c>
      <c r="O1410" s="396">
        <f>INDEX('Page 2 - Team Information'!$K$14:$AP$184,Y1410,X1410)</f>
        <v>6</v>
      </c>
      <c r="P1410"/>
      <c r="Q1410"/>
      <c r="R1410"/>
      <c r="S1410" t="s">
        <v>5496</v>
      </c>
      <c r="T1410"/>
      <c r="U1410"/>
      <c r="V1410"/>
      <c r="W1410"/>
      <c r="X1410" s="397">
        <v>21</v>
      </c>
      <c r="Y1410" s="397">
        <v>61</v>
      </c>
    </row>
    <row r="1411" spans="1:25" x14ac:dyDescent="0.25">
      <c r="A1411">
        <f>'Page 1 - General Information'!$G$12</f>
        <v>113363103</v>
      </c>
      <c r="B1411" t="str">
        <f>'Page 1 - General Information'!$G$16</f>
        <v>7421</v>
      </c>
      <c r="C1411" s="395" t="s">
        <v>19068</v>
      </c>
      <c r="D1411"/>
      <c r="E1411"/>
      <c r="F1411"/>
      <c r="G1411"/>
      <c r="H1411"/>
      <c r="I1411"/>
      <c r="J1411"/>
      <c r="K1411"/>
      <c r="L1411"/>
      <c r="M1411"/>
      <c r="N1411" t="s">
        <v>4101</v>
      </c>
      <c r="O1411" s="396">
        <f>INDEX('Page 2 - Team Information'!$K$14:$AP$184,Y1411,X1411)</f>
        <v>6</v>
      </c>
      <c r="P1411"/>
      <c r="Q1411"/>
      <c r="R1411"/>
      <c r="S1411" t="s">
        <v>5497</v>
      </c>
      <c r="T1411"/>
      <c r="U1411"/>
      <c r="V1411"/>
      <c r="W1411"/>
      <c r="X1411" s="397">
        <v>22</v>
      </c>
      <c r="Y1411" s="397">
        <v>61</v>
      </c>
    </row>
    <row r="1412" spans="1:25" x14ac:dyDescent="0.25">
      <c r="A1412">
        <f>'Page 1 - General Information'!$G$12</f>
        <v>113363103</v>
      </c>
      <c r="B1412" t="str">
        <f>'Page 1 - General Information'!$G$16</f>
        <v>7421</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25">
      <c r="A1413">
        <f>'Page 1 - General Information'!$G$12</f>
        <v>113363103</v>
      </c>
      <c r="B1413" t="str">
        <f>'Page 1 - General Information'!$G$16</f>
        <v>7421</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25">
      <c r="A1414">
        <f>'Page 1 - General Information'!$G$12</f>
        <v>113363103</v>
      </c>
      <c r="B1414" t="str">
        <f>'Page 1 - General Information'!$G$16</f>
        <v>7421</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25">
      <c r="A1415">
        <f>'Page 1 - General Information'!$G$12</f>
        <v>113363103</v>
      </c>
      <c r="B1415" t="str">
        <f>'Page 1 - General Information'!$G$16</f>
        <v>7421</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113363103</v>
      </c>
      <c r="B1416" t="str">
        <f>'Page 1 - General Information'!$G$16</f>
        <v>7421</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113363103</v>
      </c>
      <c r="B1417" t="str">
        <f>'Page 1 - General Information'!$G$16</f>
        <v>7421</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113363103</v>
      </c>
      <c r="B1418" t="str">
        <f>'Page 1 - General Information'!$G$16</f>
        <v>7421</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113363103</v>
      </c>
      <c r="B1419" t="str">
        <f>'Page 1 - General Information'!$G$16</f>
        <v>7421</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25">
      <c r="A1420">
        <f>'Page 1 - General Information'!$G$12</f>
        <v>113363103</v>
      </c>
      <c r="B1420" t="str">
        <f>'Page 1 - General Information'!$G$16</f>
        <v>7421</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25">
      <c r="A1421">
        <f>'Page 1 - General Information'!$G$12</f>
        <v>113363103</v>
      </c>
      <c r="B1421" t="str">
        <f>'Page 1 - General Information'!$G$16</f>
        <v>7421</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25">
      <c r="A1422">
        <f>'Page 1 - General Information'!$G$12</f>
        <v>113363103</v>
      </c>
      <c r="B1422" t="str">
        <f>'Page 1 - General Information'!$G$16</f>
        <v>7421</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25">
      <c r="A1423">
        <f>'Page 1 - General Information'!$G$12</f>
        <v>113363103</v>
      </c>
      <c r="B1423" t="str">
        <f>'Page 1 - General Information'!$G$16</f>
        <v>7421</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25">
      <c r="A1424">
        <f>'Page 1 - General Information'!$G$12</f>
        <v>113363103</v>
      </c>
      <c r="B1424" t="str">
        <f>'Page 1 - General Information'!$G$16</f>
        <v>7421</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25">
      <c r="A1425">
        <f>'Page 1 - General Information'!$G$12</f>
        <v>113363103</v>
      </c>
      <c r="B1425" t="str">
        <f>'Page 1 - General Information'!$G$16</f>
        <v>7421</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25">
      <c r="A1426">
        <f>'Page 1 - General Information'!$G$12</f>
        <v>113363103</v>
      </c>
      <c r="B1426" t="str">
        <f>'Page 1 - General Information'!$G$16</f>
        <v>7421</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25">
      <c r="A1427">
        <f>'Page 1 - General Information'!$G$12</f>
        <v>113363103</v>
      </c>
      <c r="B1427" t="str">
        <f>'Page 1 - General Information'!$G$16</f>
        <v>7421</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25">
      <c r="A1428">
        <f>'Page 1 - General Information'!$G$12</f>
        <v>113363103</v>
      </c>
      <c r="B1428" t="str">
        <f>'Page 1 - General Information'!$G$16</f>
        <v>7421</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25">
      <c r="A1429">
        <f>'Page 1 - General Information'!$G$12</f>
        <v>113363103</v>
      </c>
      <c r="B1429" t="str">
        <f>'Page 1 - General Information'!$G$16</f>
        <v>7421</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25">
      <c r="A1430">
        <f>'Page 1 - General Information'!$G$12</f>
        <v>113363103</v>
      </c>
      <c r="B1430" t="str">
        <f>'Page 1 - General Information'!$G$16</f>
        <v>7421</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113363103</v>
      </c>
      <c r="B1431" t="str">
        <f>'Page 1 - General Information'!$G$16</f>
        <v>7421</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113363103</v>
      </c>
      <c r="B1432" t="str">
        <f>'Page 1 - General Information'!$G$16</f>
        <v>7421</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113363103</v>
      </c>
      <c r="B1433" t="str">
        <f>'Page 1 - General Information'!$G$16</f>
        <v>7421</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113363103</v>
      </c>
      <c r="B1434" t="str">
        <f>'Page 1 - General Information'!$G$16</f>
        <v>7421</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25">
      <c r="A1435">
        <f>'Page 1 - General Information'!$G$12</f>
        <v>113363103</v>
      </c>
      <c r="B1435" t="str">
        <f>'Page 1 - General Information'!$G$16</f>
        <v>7421</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25">
      <c r="A1436">
        <f>'Page 1 - General Information'!$G$12</f>
        <v>113363103</v>
      </c>
      <c r="B1436" t="str">
        <f>'Page 1 - General Information'!$G$16</f>
        <v>7421</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25">
      <c r="A1437">
        <f>'Page 1 - General Information'!$G$12</f>
        <v>113363103</v>
      </c>
      <c r="B1437" t="str">
        <f>'Page 1 - General Information'!$G$16</f>
        <v>7421</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25">
      <c r="A1438">
        <f>'Page 1 - General Information'!$G$12</f>
        <v>113363103</v>
      </c>
      <c r="B1438" t="str">
        <f>'Page 1 - General Information'!$G$16</f>
        <v>7421</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25">
      <c r="A1439">
        <f>'Page 1 - General Information'!$G$12</f>
        <v>113363103</v>
      </c>
      <c r="B1439" t="str">
        <f>'Page 1 - General Information'!$G$16</f>
        <v>7421</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25">
      <c r="A1440">
        <f>'Page 1 - General Information'!$G$12</f>
        <v>113363103</v>
      </c>
      <c r="B1440" t="str">
        <f>'Page 1 - General Information'!$G$16</f>
        <v>7421</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25">
      <c r="A1441">
        <f>'Page 1 - General Information'!$G$12</f>
        <v>113363103</v>
      </c>
      <c r="B1441" t="str">
        <f>'Page 1 - General Information'!$G$16</f>
        <v>7421</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25">
      <c r="A1442">
        <f>'Page 1 - General Information'!$G$12</f>
        <v>113363103</v>
      </c>
      <c r="B1442" t="str">
        <f>'Page 1 - General Information'!$G$16</f>
        <v>7421</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25">
      <c r="A1443">
        <f>'Page 1 - General Information'!$G$12</f>
        <v>113363103</v>
      </c>
      <c r="B1443" t="str">
        <f>'Page 1 - General Information'!$G$16</f>
        <v>7421</v>
      </c>
      <c r="C1443" s="395" t="s">
        <v>19068</v>
      </c>
      <c r="D1443"/>
      <c r="E1443"/>
      <c r="F1443"/>
      <c r="G1443"/>
      <c r="H1443"/>
      <c r="I1443"/>
      <c r="J1443"/>
      <c r="K1443"/>
      <c r="L1443"/>
      <c r="M1443"/>
      <c r="N1443" t="s">
        <v>4582</v>
      </c>
      <c r="O1443" s="399"/>
      <c r="P1443"/>
      <c r="Q1443"/>
      <c r="R1443" s="399" t="s">
        <v>10264</v>
      </c>
      <c r="S1443" t="s">
        <v>5529</v>
      </c>
      <c r="T1443"/>
      <c r="U1443"/>
      <c r="V1443" s="396" t="str">
        <f>INDEX('Page 2 - Team Information'!$K$14:$AP$184,Y1443,X1443)</f>
        <v xml:space="preserve">Yes </v>
      </c>
      <c r="W1443"/>
      <c r="X1443" s="397">
        <v>6</v>
      </c>
      <c r="Y1443" s="397">
        <v>64</v>
      </c>
    </row>
    <row r="1444" spans="1:25" x14ac:dyDescent="0.25">
      <c r="A1444">
        <f>'Page 1 - General Information'!$G$12</f>
        <v>113363103</v>
      </c>
      <c r="B1444" t="str">
        <f>'Page 1 - General Information'!$G$16</f>
        <v>7421</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25">
      <c r="A1445">
        <f>'Page 1 - General Information'!$G$12</f>
        <v>113363103</v>
      </c>
      <c r="B1445" t="str">
        <f>'Page 1 - General Information'!$G$16</f>
        <v>7421</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
      </c>
      <c r="U1445"/>
      <c r="V1445"/>
      <c r="W1445"/>
      <c r="X1445" s="397">
        <v>9</v>
      </c>
      <c r="Y1445" s="397">
        <v>64</v>
      </c>
    </row>
    <row r="1446" spans="1:25" x14ac:dyDescent="0.25">
      <c r="A1446">
        <f>'Page 1 - General Information'!$G$12</f>
        <v>113363103</v>
      </c>
      <c r="B1446" t="str">
        <f>'Page 1 - General Information'!$G$16</f>
        <v>7421</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113363103</v>
      </c>
      <c r="B1447" t="str">
        <f>'Page 1 - General Information'!$G$16</f>
        <v>7421</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113363103</v>
      </c>
      <c r="B1448" t="str">
        <f>'Page 1 - General Information'!$G$16</f>
        <v>7421</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113363103</v>
      </c>
      <c r="B1449" t="str">
        <f>'Page 1 - General Information'!$G$16</f>
        <v>7421</v>
      </c>
      <c r="C1449" s="395" t="s">
        <v>19068</v>
      </c>
      <c r="D1449"/>
      <c r="E1449"/>
      <c r="F1449"/>
      <c r="G1449"/>
      <c r="H1449"/>
      <c r="I1449"/>
      <c r="J1449"/>
      <c r="K1449"/>
      <c r="L1449"/>
      <c r="M1449"/>
      <c r="N1449" t="s">
        <v>4101</v>
      </c>
      <c r="O1449" s="396">
        <f>INDEX('Page 2 - Team Information'!$K$14:$AP$184,Y1449,X1449)</f>
        <v>0</v>
      </c>
      <c r="P1449"/>
      <c r="Q1449"/>
      <c r="R1449"/>
      <c r="S1449" t="s">
        <v>5535</v>
      </c>
      <c r="T1449"/>
      <c r="U1449"/>
      <c r="V1449"/>
      <c r="W1449"/>
      <c r="X1449" s="397">
        <v>14</v>
      </c>
      <c r="Y1449" s="397">
        <v>64</v>
      </c>
    </row>
    <row r="1450" spans="1:25" x14ac:dyDescent="0.25">
      <c r="A1450">
        <f>'Page 1 - General Information'!$G$12</f>
        <v>113363103</v>
      </c>
      <c r="B1450" t="str">
        <f>'Page 1 - General Information'!$G$16</f>
        <v>7421</v>
      </c>
      <c r="C1450" s="395" t="s">
        <v>19068</v>
      </c>
      <c r="D1450"/>
      <c r="E1450"/>
      <c r="F1450"/>
      <c r="G1450"/>
      <c r="H1450"/>
      <c r="I1450"/>
      <c r="J1450"/>
      <c r="K1450"/>
      <c r="L1450"/>
      <c r="M1450"/>
      <c r="N1450" t="s">
        <v>4101</v>
      </c>
      <c r="O1450" s="396">
        <f>INDEX('Page 2 - Team Information'!$K$14:$AP$184,Y1450,X1450)</f>
        <v>6</v>
      </c>
      <c r="P1450"/>
      <c r="Q1450"/>
      <c r="R1450"/>
      <c r="S1450" t="s">
        <v>5536</v>
      </c>
      <c r="T1450"/>
      <c r="U1450"/>
      <c r="V1450"/>
      <c r="W1450"/>
      <c r="X1450" s="397">
        <v>15</v>
      </c>
      <c r="Y1450" s="397">
        <v>64</v>
      </c>
    </row>
    <row r="1451" spans="1:25" x14ac:dyDescent="0.25">
      <c r="A1451">
        <f>'Page 1 - General Information'!$G$12</f>
        <v>113363103</v>
      </c>
      <c r="B1451" t="str">
        <f>'Page 1 - General Information'!$G$16</f>
        <v>7421</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25">
      <c r="A1452">
        <f>'Page 1 - General Information'!$G$12</f>
        <v>113363103</v>
      </c>
      <c r="B1452" t="str">
        <f>'Page 1 - General Information'!$G$16</f>
        <v>7421</v>
      </c>
      <c r="C1452" s="395" t="s">
        <v>19068</v>
      </c>
      <c r="D1452"/>
      <c r="E1452"/>
      <c r="F1452"/>
      <c r="G1452"/>
      <c r="H1452"/>
      <c r="I1452"/>
      <c r="J1452"/>
      <c r="K1452"/>
      <c r="L1452"/>
      <c r="M1452"/>
      <c r="N1452" t="s">
        <v>4101</v>
      </c>
      <c r="O1452" s="396">
        <f>INDEX('Page 2 - Team Information'!$K$14:$AP$184,Y1452,X1452)</f>
        <v>6</v>
      </c>
      <c r="P1452"/>
      <c r="Q1452"/>
      <c r="R1452"/>
      <c r="S1452" t="s">
        <v>5538</v>
      </c>
      <c r="T1452"/>
      <c r="U1452"/>
      <c r="V1452"/>
      <c r="W1452"/>
      <c r="X1452" s="397">
        <v>17</v>
      </c>
      <c r="Y1452" s="397">
        <v>64</v>
      </c>
    </row>
    <row r="1453" spans="1:25" x14ac:dyDescent="0.25">
      <c r="A1453">
        <f>'Page 1 - General Information'!$G$12</f>
        <v>113363103</v>
      </c>
      <c r="B1453" t="str">
        <f>'Page 1 - General Information'!$G$16</f>
        <v>7421</v>
      </c>
      <c r="C1453" s="395" t="s">
        <v>19068</v>
      </c>
      <c r="D1453"/>
      <c r="E1453"/>
      <c r="F1453"/>
      <c r="G1453"/>
      <c r="H1453"/>
      <c r="I1453"/>
      <c r="J1453"/>
      <c r="K1453"/>
      <c r="L1453"/>
      <c r="M1453"/>
      <c r="N1453" t="s">
        <v>4101</v>
      </c>
      <c r="O1453" s="396">
        <f>INDEX('Page 2 - Team Information'!$K$14:$AP$184,Y1453,X1453)</f>
        <v>0</v>
      </c>
      <c r="P1453"/>
      <c r="Q1453"/>
      <c r="R1453"/>
      <c r="S1453" t="s">
        <v>5539</v>
      </c>
      <c r="T1453"/>
      <c r="U1453"/>
      <c r="V1453"/>
      <c r="W1453"/>
      <c r="X1453" s="397">
        <v>19</v>
      </c>
      <c r="Y1453" s="397">
        <v>64</v>
      </c>
    </row>
    <row r="1454" spans="1:25" x14ac:dyDescent="0.25">
      <c r="A1454">
        <f>'Page 1 - General Information'!$G$12</f>
        <v>113363103</v>
      </c>
      <c r="B1454" t="str">
        <f>'Page 1 - General Information'!$G$16</f>
        <v>7421</v>
      </c>
      <c r="C1454" s="395" t="s">
        <v>19068</v>
      </c>
      <c r="D1454"/>
      <c r="E1454"/>
      <c r="F1454"/>
      <c r="G1454"/>
      <c r="H1454"/>
      <c r="I1454"/>
      <c r="J1454"/>
      <c r="K1454"/>
      <c r="L1454"/>
      <c r="M1454"/>
      <c r="N1454" t="s">
        <v>4101</v>
      </c>
      <c r="O1454" s="396">
        <f>INDEX('Page 2 - Team Information'!$K$14:$AP$184,Y1454,X1454)</f>
        <v>6</v>
      </c>
      <c r="P1454"/>
      <c r="Q1454"/>
      <c r="R1454"/>
      <c r="S1454" t="s">
        <v>5540</v>
      </c>
      <c r="T1454"/>
      <c r="U1454"/>
      <c r="V1454"/>
      <c r="W1454"/>
      <c r="X1454" s="397">
        <v>20</v>
      </c>
      <c r="Y1454" s="397">
        <v>64</v>
      </c>
    </row>
    <row r="1455" spans="1:25" x14ac:dyDescent="0.25">
      <c r="A1455">
        <f>'Page 1 - General Information'!$G$12</f>
        <v>113363103</v>
      </c>
      <c r="B1455" t="str">
        <f>'Page 1 - General Information'!$G$16</f>
        <v>7421</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25">
      <c r="A1456">
        <f>'Page 1 - General Information'!$G$12</f>
        <v>113363103</v>
      </c>
      <c r="B1456" t="str">
        <f>'Page 1 - General Information'!$G$16</f>
        <v>7421</v>
      </c>
      <c r="C1456" s="395" t="s">
        <v>19068</v>
      </c>
      <c r="D1456"/>
      <c r="E1456"/>
      <c r="F1456"/>
      <c r="G1456"/>
      <c r="H1456"/>
      <c r="I1456"/>
      <c r="J1456"/>
      <c r="K1456"/>
      <c r="L1456"/>
      <c r="M1456"/>
      <c r="N1456" t="s">
        <v>4101</v>
      </c>
      <c r="O1456" s="396">
        <f>INDEX('Page 2 - Team Information'!$K$14:$AP$184,Y1456,X1456)</f>
        <v>6</v>
      </c>
      <c r="P1456"/>
      <c r="Q1456"/>
      <c r="R1456"/>
      <c r="S1456" t="s">
        <v>5542</v>
      </c>
      <c r="T1456"/>
      <c r="U1456"/>
      <c r="V1456"/>
      <c r="W1456"/>
      <c r="X1456" s="397">
        <v>22</v>
      </c>
      <c r="Y1456" s="397">
        <v>64</v>
      </c>
    </row>
    <row r="1457" spans="1:25" x14ac:dyDescent="0.25">
      <c r="A1457">
        <f>'Page 1 - General Information'!$G$12</f>
        <v>113363103</v>
      </c>
      <c r="B1457" t="str">
        <f>'Page 1 - General Information'!$G$16</f>
        <v>7421</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25">
      <c r="A1458">
        <f>'Page 1 - General Information'!$G$12</f>
        <v>113363103</v>
      </c>
      <c r="B1458" t="str">
        <f>'Page 1 - General Information'!$G$16</f>
        <v>7421</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25">
      <c r="A1459">
        <f>'Page 1 - General Information'!$G$12</f>
        <v>113363103</v>
      </c>
      <c r="B1459" t="str">
        <f>'Page 1 - General Information'!$G$16</f>
        <v>7421</v>
      </c>
      <c r="C1459" s="395" t="s">
        <v>19068</v>
      </c>
      <c r="D1459"/>
      <c r="E1459"/>
      <c r="F1459"/>
      <c r="G1459"/>
      <c r="H1459"/>
      <c r="I1459"/>
      <c r="J1459"/>
      <c r="K1459"/>
      <c r="L1459"/>
      <c r="M1459"/>
      <c r="N1459" t="s">
        <v>4582</v>
      </c>
      <c r="O1459" s="399"/>
      <c r="P1459"/>
      <c r="Q1459"/>
      <c r="R1459" s="399" t="s">
        <v>10264</v>
      </c>
      <c r="S1459" t="s">
        <v>5545</v>
      </c>
      <c r="T1459"/>
      <c r="U1459"/>
      <c r="V1459" s="396">
        <f>INDEX('Page 2 - Team Information'!$K$14:$AP$184,Y1459,X1459)</f>
        <v>0</v>
      </c>
      <c r="W1459"/>
      <c r="X1459" s="397">
        <v>7</v>
      </c>
      <c r="Y1459" s="397">
        <v>65</v>
      </c>
    </row>
    <row r="1460" spans="1:25" x14ac:dyDescent="0.25">
      <c r="A1460">
        <f>'Page 1 - General Information'!$G$12</f>
        <v>113363103</v>
      </c>
      <c r="B1460" t="str">
        <f>'Page 1 - General Information'!$G$16</f>
        <v>7421</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113363103</v>
      </c>
      <c r="B1461" t="str">
        <f>'Page 1 - General Information'!$G$16</f>
        <v>7421</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113363103</v>
      </c>
      <c r="B1462" t="str">
        <f>'Page 1 - General Information'!$G$16</f>
        <v>7421</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113363103</v>
      </c>
      <c r="B1463" t="str">
        <f>'Page 1 - General Information'!$G$16</f>
        <v>7421</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113363103</v>
      </c>
      <c r="B1464" t="str">
        <f>'Page 1 - General Information'!$G$16</f>
        <v>7421</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25">
      <c r="A1465">
        <f>'Page 1 - General Information'!$G$12</f>
        <v>113363103</v>
      </c>
      <c r="B1465" t="str">
        <f>'Page 1 - General Information'!$G$16</f>
        <v>7421</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25">
      <c r="A1466">
        <f>'Page 1 - General Information'!$G$12</f>
        <v>113363103</v>
      </c>
      <c r="B1466" t="str">
        <f>'Page 1 - General Information'!$G$16</f>
        <v>7421</v>
      </c>
      <c r="C1466" s="395" t="s">
        <v>19068</v>
      </c>
      <c r="D1466"/>
      <c r="E1466"/>
      <c r="F1466"/>
      <c r="G1466"/>
      <c r="H1466"/>
      <c r="I1466"/>
      <c r="J1466"/>
      <c r="K1466"/>
      <c r="L1466"/>
      <c r="M1466"/>
      <c r="N1466" t="s">
        <v>4101</v>
      </c>
      <c r="O1466" s="396">
        <f>INDEX('Page 2 - Team Information'!$K$14:$AP$184,Y1466,X1466)</f>
        <v>0</v>
      </c>
      <c r="P1466"/>
      <c r="Q1466"/>
      <c r="R1466"/>
      <c r="S1466" t="s">
        <v>5552</v>
      </c>
      <c r="T1466"/>
      <c r="U1466"/>
      <c r="V1466"/>
      <c r="W1466"/>
      <c r="X1466" s="397">
        <v>16</v>
      </c>
      <c r="Y1466" s="397">
        <v>65</v>
      </c>
    </row>
    <row r="1467" spans="1:25" x14ac:dyDescent="0.25">
      <c r="A1467">
        <f>'Page 1 - General Information'!$G$12</f>
        <v>113363103</v>
      </c>
      <c r="B1467" t="str">
        <f>'Page 1 - General Information'!$G$16</f>
        <v>7421</v>
      </c>
      <c r="C1467" s="395" t="s">
        <v>19068</v>
      </c>
      <c r="D1467"/>
      <c r="E1467"/>
      <c r="F1467"/>
      <c r="G1467"/>
      <c r="H1467"/>
      <c r="I1467"/>
      <c r="J1467"/>
      <c r="K1467"/>
      <c r="L1467"/>
      <c r="M1467"/>
      <c r="N1467" t="s">
        <v>4101</v>
      </c>
      <c r="O1467" s="396">
        <f>INDEX('Page 2 - Team Information'!$K$14:$AP$184,Y1467,X1467)</f>
        <v>0</v>
      </c>
      <c r="P1467"/>
      <c r="Q1467"/>
      <c r="R1467"/>
      <c r="S1467" t="s">
        <v>5553</v>
      </c>
      <c r="T1467"/>
      <c r="U1467"/>
      <c r="V1467"/>
      <c r="W1467"/>
      <c r="X1467" s="397">
        <v>17</v>
      </c>
      <c r="Y1467" s="397">
        <v>65</v>
      </c>
    </row>
    <row r="1468" spans="1:25" x14ac:dyDescent="0.25">
      <c r="A1468">
        <f>'Page 1 - General Information'!$G$12</f>
        <v>113363103</v>
      </c>
      <c r="B1468" t="str">
        <f>'Page 1 - General Information'!$G$16</f>
        <v>7421</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25">
      <c r="A1469">
        <f>'Page 1 - General Information'!$G$12</f>
        <v>113363103</v>
      </c>
      <c r="B1469" t="str">
        <f>'Page 1 - General Information'!$G$16</f>
        <v>7421</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25">
      <c r="A1470">
        <f>'Page 1 - General Information'!$G$12</f>
        <v>113363103</v>
      </c>
      <c r="B1470" t="str">
        <f>'Page 1 - General Information'!$G$16</f>
        <v>7421</v>
      </c>
      <c r="C1470" s="395" t="s">
        <v>19068</v>
      </c>
      <c r="D1470"/>
      <c r="E1470"/>
      <c r="F1470"/>
      <c r="G1470"/>
      <c r="H1470"/>
      <c r="I1470"/>
      <c r="J1470"/>
      <c r="K1470"/>
      <c r="L1470"/>
      <c r="M1470"/>
      <c r="N1470" t="s">
        <v>4101</v>
      </c>
      <c r="O1470" s="396">
        <f>INDEX('Page 2 - Team Information'!$K$14:$AP$184,Y1470,X1470)</f>
        <v>0</v>
      </c>
      <c r="P1470"/>
      <c r="Q1470"/>
      <c r="R1470"/>
      <c r="S1470" t="s">
        <v>5556</v>
      </c>
      <c r="T1470"/>
      <c r="U1470"/>
      <c r="V1470"/>
      <c r="W1470"/>
      <c r="X1470" s="397">
        <v>21</v>
      </c>
      <c r="Y1470" s="397">
        <v>65</v>
      </c>
    </row>
    <row r="1471" spans="1:25" x14ac:dyDescent="0.25">
      <c r="A1471">
        <f>'Page 1 - General Information'!$G$12</f>
        <v>113363103</v>
      </c>
      <c r="B1471" t="str">
        <f>'Page 1 - General Information'!$G$16</f>
        <v>7421</v>
      </c>
      <c r="C1471" s="395" t="s">
        <v>19068</v>
      </c>
      <c r="D1471"/>
      <c r="E1471"/>
      <c r="F1471"/>
      <c r="G1471"/>
      <c r="H1471"/>
      <c r="I1471"/>
      <c r="J1471"/>
      <c r="K1471"/>
      <c r="L1471"/>
      <c r="M1471"/>
      <c r="N1471" t="s">
        <v>4101</v>
      </c>
      <c r="O1471" s="396">
        <f>INDEX('Page 2 - Team Information'!$K$14:$AP$184,Y1471,X1471)</f>
        <v>0</v>
      </c>
      <c r="P1471"/>
      <c r="Q1471"/>
      <c r="R1471"/>
      <c r="S1471" t="s">
        <v>5557</v>
      </c>
      <c r="T1471"/>
      <c r="U1471"/>
      <c r="V1471"/>
      <c r="W1471"/>
      <c r="X1471" s="397">
        <v>22</v>
      </c>
      <c r="Y1471" s="397">
        <v>65</v>
      </c>
    </row>
    <row r="1472" spans="1:25" x14ac:dyDescent="0.25">
      <c r="A1472">
        <f>'Page 1 - General Information'!$G$12</f>
        <v>113363103</v>
      </c>
      <c r="B1472" t="str">
        <f>'Page 1 - General Information'!$G$16</f>
        <v>7421</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25">
      <c r="A1473">
        <f>'Page 1 - General Information'!$G$12</f>
        <v>113363103</v>
      </c>
      <c r="B1473" t="str">
        <f>'Page 1 - General Information'!$G$16</f>
        <v>7421</v>
      </c>
      <c r="C1473" s="395" t="s">
        <v>19068</v>
      </c>
      <c r="D1473"/>
      <c r="E1473"/>
      <c r="F1473"/>
      <c r="G1473"/>
      <c r="H1473"/>
      <c r="I1473"/>
      <c r="J1473"/>
      <c r="K1473"/>
      <c r="L1473"/>
      <c r="M1473"/>
      <c r="N1473" t="s">
        <v>4582</v>
      </c>
      <c r="O1473" s="399"/>
      <c r="P1473"/>
      <c r="Q1473"/>
      <c r="R1473" s="399" t="s">
        <v>10264</v>
      </c>
      <c r="S1473" t="s">
        <v>5559</v>
      </c>
      <c r="T1473"/>
      <c r="U1473"/>
      <c r="V1473" s="396" t="str">
        <f>INDEX('Page 2 - Team Information'!$K$14:$AP$184,Y1473,X1473)</f>
        <v xml:space="preserve">Yes </v>
      </c>
      <c r="W1473"/>
      <c r="X1473" s="397">
        <v>6</v>
      </c>
      <c r="Y1473" s="397">
        <v>66</v>
      </c>
    </row>
    <row r="1474" spans="1:25" x14ac:dyDescent="0.25">
      <c r="A1474">
        <f>'Page 1 - General Information'!$G$12</f>
        <v>113363103</v>
      </c>
      <c r="B1474" t="str">
        <f>'Page 1 - General Information'!$G$16</f>
        <v>7421</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25">
      <c r="A1475">
        <f>'Page 1 - General Information'!$G$12</f>
        <v>113363103</v>
      </c>
      <c r="B1475" t="str">
        <f>'Page 1 - General Information'!$G$16</f>
        <v>7421</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
      </c>
      <c r="U1475"/>
      <c r="V1475"/>
      <c r="W1475"/>
      <c r="X1475" s="397">
        <v>9</v>
      </c>
      <c r="Y1475" s="397">
        <v>66</v>
      </c>
    </row>
    <row r="1476" spans="1:25" x14ac:dyDescent="0.25">
      <c r="A1476">
        <f>'Page 1 - General Information'!$G$12</f>
        <v>113363103</v>
      </c>
      <c r="B1476" t="str">
        <f>'Page 1 - General Information'!$G$16</f>
        <v>7421</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113363103</v>
      </c>
      <c r="B1477" t="str">
        <f>'Page 1 - General Information'!$G$16</f>
        <v>7421</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113363103</v>
      </c>
      <c r="B1478" t="str">
        <f>'Page 1 - General Information'!$G$16</f>
        <v>7421</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113363103</v>
      </c>
      <c r="B1479" t="str">
        <f>'Page 1 - General Information'!$G$16</f>
        <v>7421</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25">
      <c r="A1480">
        <f>'Page 1 - General Information'!$G$12</f>
        <v>113363103</v>
      </c>
      <c r="B1480" t="str">
        <f>'Page 1 - General Information'!$G$16</f>
        <v>7421</v>
      </c>
      <c r="C1480" s="395" t="s">
        <v>19068</v>
      </c>
      <c r="D1480"/>
      <c r="E1480"/>
      <c r="F1480"/>
      <c r="G1480"/>
      <c r="H1480"/>
      <c r="I1480"/>
      <c r="J1480"/>
      <c r="K1480"/>
      <c r="L1480"/>
      <c r="M1480"/>
      <c r="N1480" t="s">
        <v>4101</v>
      </c>
      <c r="O1480" s="396">
        <f>INDEX('Page 2 - Team Information'!$K$14:$AP$184,Y1480,X1480)</f>
        <v>14</v>
      </c>
      <c r="P1480"/>
      <c r="Q1480"/>
      <c r="R1480"/>
      <c r="S1480" t="s">
        <v>5566</v>
      </c>
      <c r="T1480"/>
      <c r="U1480"/>
      <c r="V1480"/>
      <c r="W1480"/>
      <c r="X1480" s="397">
        <v>15</v>
      </c>
      <c r="Y1480" s="397">
        <v>66</v>
      </c>
    </row>
    <row r="1481" spans="1:25" x14ac:dyDescent="0.25">
      <c r="A1481">
        <f>'Page 1 - General Information'!$G$12</f>
        <v>113363103</v>
      </c>
      <c r="B1481" t="str">
        <f>'Page 1 - General Information'!$G$16</f>
        <v>7421</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25">
      <c r="A1482">
        <f>'Page 1 - General Information'!$G$12</f>
        <v>113363103</v>
      </c>
      <c r="B1482" t="str">
        <f>'Page 1 - General Information'!$G$16</f>
        <v>7421</v>
      </c>
      <c r="C1482" s="395" t="s">
        <v>19068</v>
      </c>
      <c r="D1482"/>
      <c r="E1482"/>
      <c r="F1482"/>
      <c r="G1482"/>
      <c r="H1482"/>
      <c r="I1482"/>
      <c r="J1482"/>
      <c r="K1482"/>
      <c r="L1482"/>
      <c r="M1482"/>
      <c r="N1482" t="s">
        <v>4101</v>
      </c>
      <c r="O1482" s="396">
        <f>INDEX('Page 2 - Team Information'!$K$14:$AP$184,Y1482,X1482)</f>
        <v>14</v>
      </c>
      <c r="P1482"/>
      <c r="Q1482"/>
      <c r="R1482"/>
      <c r="S1482" t="s">
        <v>5568</v>
      </c>
      <c r="T1482"/>
      <c r="U1482"/>
      <c r="V1482"/>
      <c r="W1482"/>
      <c r="X1482" s="397">
        <v>17</v>
      </c>
      <c r="Y1482" s="397">
        <v>66</v>
      </c>
    </row>
    <row r="1483" spans="1:25" x14ac:dyDescent="0.25">
      <c r="A1483">
        <f>'Page 1 - General Information'!$G$12</f>
        <v>113363103</v>
      </c>
      <c r="B1483" t="str">
        <f>'Page 1 - General Information'!$G$16</f>
        <v>7421</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25">
      <c r="A1484">
        <f>'Page 1 - General Information'!$G$12</f>
        <v>113363103</v>
      </c>
      <c r="B1484" t="str">
        <f>'Page 1 - General Information'!$G$16</f>
        <v>7421</v>
      </c>
      <c r="C1484" s="395" t="s">
        <v>19068</v>
      </c>
      <c r="D1484"/>
      <c r="E1484"/>
      <c r="F1484"/>
      <c r="G1484"/>
      <c r="H1484"/>
      <c r="I1484"/>
      <c r="J1484"/>
      <c r="K1484"/>
      <c r="L1484"/>
      <c r="M1484"/>
      <c r="N1484" t="s">
        <v>4101</v>
      </c>
      <c r="O1484" s="396">
        <f>INDEX('Page 2 - Team Information'!$K$14:$AP$184,Y1484,X1484)</f>
        <v>14</v>
      </c>
      <c r="P1484"/>
      <c r="Q1484"/>
      <c r="R1484"/>
      <c r="S1484" t="s">
        <v>5570</v>
      </c>
      <c r="T1484"/>
      <c r="U1484"/>
      <c r="V1484"/>
      <c r="W1484"/>
      <c r="X1484" s="397">
        <v>20</v>
      </c>
      <c r="Y1484" s="397">
        <v>66</v>
      </c>
    </row>
    <row r="1485" spans="1:25" x14ac:dyDescent="0.25">
      <c r="A1485">
        <f>'Page 1 - General Information'!$G$12</f>
        <v>113363103</v>
      </c>
      <c r="B1485" t="str">
        <f>'Page 1 - General Information'!$G$16</f>
        <v>7421</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25">
      <c r="A1486">
        <f>'Page 1 - General Information'!$G$12</f>
        <v>113363103</v>
      </c>
      <c r="B1486" t="str">
        <f>'Page 1 - General Information'!$G$16</f>
        <v>7421</v>
      </c>
      <c r="C1486" s="395" t="s">
        <v>19068</v>
      </c>
      <c r="D1486"/>
      <c r="E1486"/>
      <c r="F1486"/>
      <c r="G1486"/>
      <c r="H1486"/>
      <c r="I1486"/>
      <c r="J1486"/>
      <c r="K1486"/>
      <c r="L1486"/>
      <c r="M1486"/>
      <c r="N1486" t="s">
        <v>4101</v>
      </c>
      <c r="O1486" s="396">
        <f>INDEX('Page 2 - Team Information'!$K$14:$AP$184,Y1486,X1486)</f>
        <v>14</v>
      </c>
      <c r="P1486"/>
      <c r="Q1486"/>
      <c r="R1486"/>
      <c r="S1486" t="s">
        <v>5572</v>
      </c>
      <c r="T1486"/>
      <c r="U1486"/>
      <c r="V1486"/>
      <c r="W1486"/>
      <c r="X1486" s="397">
        <v>22</v>
      </c>
      <c r="Y1486" s="397">
        <v>66</v>
      </c>
    </row>
    <row r="1487" spans="1:25" x14ac:dyDescent="0.25">
      <c r="A1487">
        <f>'Page 1 - General Information'!$G$12</f>
        <v>113363103</v>
      </c>
      <c r="B1487" t="str">
        <f>'Page 1 - General Information'!$G$16</f>
        <v>7421</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25">
      <c r="A1488">
        <f>'Page 1 - General Information'!$G$12</f>
        <v>113363103</v>
      </c>
      <c r="B1488" t="str">
        <f>'Page 1 - General Information'!$G$16</f>
        <v>7421</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25">
      <c r="A1489">
        <f>'Page 1 - General Information'!$G$12</f>
        <v>113363103</v>
      </c>
      <c r="B1489" t="str">
        <f>'Page 1 - General Information'!$G$16</f>
        <v>7421</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25">
      <c r="A1490">
        <f>'Page 1 - General Information'!$G$12</f>
        <v>113363103</v>
      </c>
      <c r="B1490" t="str">
        <f>'Page 1 - General Information'!$G$16</f>
        <v>7421</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113363103</v>
      </c>
      <c r="B1491" t="str">
        <f>'Page 1 - General Information'!$G$16</f>
        <v>7421</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113363103</v>
      </c>
      <c r="B1492" t="str">
        <f>'Page 1 - General Information'!$G$16</f>
        <v>7421</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113363103</v>
      </c>
      <c r="B1493" t="str">
        <f>'Page 1 - General Information'!$G$16</f>
        <v>7421</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113363103</v>
      </c>
      <c r="B1494" t="str">
        <f>'Page 1 - General Information'!$G$16</f>
        <v>7421</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25">
      <c r="A1495">
        <f>'Page 1 - General Information'!$G$12</f>
        <v>113363103</v>
      </c>
      <c r="B1495" t="str">
        <f>'Page 1 - General Information'!$G$16</f>
        <v>7421</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25">
      <c r="A1496">
        <f>'Page 1 - General Information'!$G$12</f>
        <v>113363103</v>
      </c>
      <c r="B1496" t="str">
        <f>'Page 1 - General Information'!$G$16</f>
        <v>7421</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25">
      <c r="A1497">
        <f>'Page 1 - General Information'!$G$12</f>
        <v>113363103</v>
      </c>
      <c r="B1497" t="str">
        <f>'Page 1 - General Information'!$G$16</f>
        <v>7421</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25">
      <c r="A1498">
        <f>'Page 1 - General Information'!$G$12</f>
        <v>113363103</v>
      </c>
      <c r="B1498" t="str">
        <f>'Page 1 - General Information'!$G$16</f>
        <v>7421</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25">
      <c r="A1499">
        <f>'Page 1 - General Information'!$G$12</f>
        <v>113363103</v>
      </c>
      <c r="B1499" t="str">
        <f>'Page 1 - General Information'!$G$16</f>
        <v>7421</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25">
      <c r="A1500">
        <f>'Page 1 - General Information'!$G$12</f>
        <v>113363103</v>
      </c>
      <c r="B1500" t="str">
        <f>'Page 1 - General Information'!$G$16</f>
        <v>7421</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25">
      <c r="A1501">
        <f>'Page 1 - General Information'!$G$12</f>
        <v>113363103</v>
      </c>
      <c r="B1501" t="str">
        <f>'Page 1 - General Information'!$G$16</f>
        <v>7421</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25">
      <c r="A1502">
        <f>'Page 1 - General Information'!$G$12</f>
        <v>113363103</v>
      </c>
      <c r="B1502" t="str">
        <f>'Page 1 - General Information'!$G$16</f>
        <v>7421</v>
      </c>
      <c r="C1502" s="395" t="s">
        <v>19068</v>
      </c>
      <c r="D1502"/>
      <c r="E1502"/>
      <c r="F1502"/>
      <c r="G1502"/>
      <c r="H1502"/>
      <c r="I1502"/>
      <c r="J1502"/>
      <c r="K1502"/>
      <c r="L1502"/>
      <c r="M1502"/>
      <c r="N1502" t="s">
        <v>4582</v>
      </c>
      <c r="O1502" s="399"/>
      <c r="P1502"/>
      <c r="Q1502"/>
      <c r="R1502" s="399" t="s">
        <v>10264</v>
      </c>
      <c r="S1502" t="s">
        <v>5588</v>
      </c>
      <c r="T1502"/>
      <c r="U1502"/>
      <c r="V1502" s="396" t="str">
        <f>INDEX('Page 2 - Team Information'!$K$14:$AP$184,Y1502,X1502)</f>
        <v xml:space="preserve">Yes </v>
      </c>
      <c r="W1502"/>
      <c r="X1502" s="397">
        <v>5</v>
      </c>
      <c r="Y1502" s="397">
        <v>68</v>
      </c>
    </row>
    <row r="1503" spans="1:25" x14ac:dyDescent="0.25">
      <c r="A1503">
        <f>'Page 1 - General Information'!$G$12</f>
        <v>113363103</v>
      </c>
      <c r="B1503" t="str">
        <f>'Page 1 - General Information'!$G$16</f>
        <v>7421</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25">
      <c r="A1504">
        <f>'Page 1 - General Information'!$G$12</f>
        <v>113363103</v>
      </c>
      <c r="B1504" t="str">
        <f>'Page 1 - General Information'!$G$16</f>
        <v>7421</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25">
      <c r="A1505">
        <f>'Page 1 - General Information'!$G$12</f>
        <v>113363103</v>
      </c>
      <c r="B1505" t="str">
        <f>'Page 1 - General Information'!$G$16</f>
        <v>7421</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
      </c>
      <c r="U1505"/>
      <c r="V1505"/>
      <c r="W1505"/>
      <c r="X1505" s="397">
        <v>9</v>
      </c>
      <c r="Y1505" s="397">
        <v>68</v>
      </c>
    </row>
    <row r="1506" spans="1:25" x14ac:dyDescent="0.25">
      <c r="A1506">
        <f>'Page 1 - General Information'!$G$12</f>
        <v>113363103</v>
      </c>
      <c r="B1506" t="str">
        <f>'Page 1 - General Information'!$G$16</f>
        <v>7421</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113363103</v>
      </c>
      <c r="B1507" t="str">
        <f>'Page 1 - General Information'!$G$16</f>
        <v>7421</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113363103</v>
      </c>
      <c r="B1508" t="str">
        <f>'Page 1 - General Information'!$G$16</f>
        <v>7421</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113363103</v>
      </c>
      <c r="B1509" t="str">
        <f>'Page 1 - General Information'!$G$16</f>
        <v>7421</v>
      </c>
      <c r="C1509" s="395" t="s">
        <v>19068</v>
      </c>
      <c r="D1509"/>
      <c r="E1509"/>
      <c r="F1509"/>
      <c r="G1509"/>
      <c r="H1509"/>
      <c r="I1509"/>
      <c r="J1509"/>
      <c r="K1509"/>
      <c r="L1509"/>
      <c r="M1509"/>
      <c r="N1509" t="s">
        <v>4101</v>
      </c>
      <c r="O1509" s="396">
        <f>INDEX('Page 2 - Team Information'!$K$14:$AP$184,Y1509,X1509)</f>
        <v>6</v>
      </c>
      <c r="P1509"/>
      <c r="Q1509"/>
      <c r="R1509"/>
      <c r="S1509" t="s">
        <v>5595</v>
      </c>
      <c r="T1509"/>
      <c r="U1509"/>
      <c r="V1509"/>
      <c r="W1509"/>
      <c r="X1509" s="397">
        <v>14</v>
      </c>
      <c r="Y1509" s="397">
        <v>68</v>
      </c>
    </row>
    <row r="1510" spans="1:25" x14ac:dyDescent="0.25">
      <c r="A1510">
        <f>'Page 1 - General Information'!$G$12</f>
        <v>113363103</v>
      </c>
      <c r="B1510" t="str">
        <f>'Page 1 - General Information'!$G$16</f>
        <v>7421</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25">
      <c r="A1511">
        <f>'Page 1 - General Information'!$G$12</f>
        <v>113363103</v>
      </c>
      <c r="B1511" t="str">
        <f>'Page 1 - General Information'!$G$16</f>
        <v>7421</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25">
      <c r="A1512">
        <f>'Page 1 - General Information'!$G$12</f>
        <v>113363103</v>
      </c>
      <c r="B1512" t="str">
        <f>'Page 1 - General Information'!$G$16</f>
        <v>7421</v>
      </c>
      <c r="C1512" s="395" t="s">
        <v>19068</v>
      </c>
      <c r="D1512"/>
      <c r="E1512"/>
      <c r="F1512"/>
      <c r="G1512"/>
      <c r="H1512"/>
      <c r="I1512"/>
      <c r="J1512"/>
      <c r="K1512"/>
      <c r="L1512"/>
      <c r="M1512"/>
      <c r="N1512" t="s">
        <v>4101</v>
      </c>
      <c r="O1512" s="396">
        <f>INDEX('Page 2 - Team Information'!$K$14:$AP$184,Y1512,X1512)</f>
        <v>6</v>
      </c>
      <c r="P1512"/>
      <c r="Q1512"/>
      <c r="R1512"/>
      <c r="S1512" t="s">
        <v>5598</v>
      </c>
      <c r="T1512"/>
      <c r="U1512"/>
      <c r="V1512"/>
      <c r="W1512"/>
      <c r="X1512" s="397">
        <v>17</v>
      </c>
      <c r="Y1512" s="397">
        <v>68</v>
      </c>
    </row>
    <row r="1513" spans="1:25" x14ac:dyDescent="0.25">
      <c r="A1513">
        <f>'Page 1 - General Information'!$G$12</f>
        <v>113363103</v>
      </c>
      <c r="B1513" t="str">
        <f>'Page 1 - General Information'!$G$16</f>
        <v>7421</v>
      </c>
      <c r="C1513" s="395" t="s">
        <v>19068</v>
      </c>
      <c r="D1513"/>
      <c r="E1513"/>
      <c r="F1513"/>
      <c r="G1513"/>
      <c r="H1513"/>
      <c r="I1513"/>
      <c r="J1513"/>
      <c r="K1513"/>
      <c r="L1513"/>
      <c r="M1513"/>
      <c r="N1513" t="s">
        <v>4101</v>
      </c>
      <c r="O1513" s="396">
        <f>INDEX('Page 2 - Team Information'!$K$14:$AP$184,Y1513,X1513)</f>
        <v>6</v>
      </c>
      <c r="P1513"/>
      <c r="Q1513"/>
      <c r="R1513"/>
      <c r="S1513" t="s">
        <v>5599</v>
      </c>
      <c r="T1513"/>
      <c r="U1513"/>
      <c r="V1513"/>
      <c r="W1513"/>
      <c r="X1513" s="397">
        <v>19</v>
      </c>
      <c r="Y1513" s="397">
        <v>68</v>
      </c>
    </row>
    <row r="1514" spans="1:25" x14ac:dyDescent="0.25">
      <c r="A1514">
        <f>'Page 1 - General Information'!$G$12</f>
        <v>113363103</v>
      </c>
      <c r="B1514" t="str">
        <f>'Page 1 - General Information'!$G$16</f>
        <v>7421</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25">
      <c r="A1515">
        <f>'Page 1 - General Information'!$G$12</f>
        <v>113363103</v>
      </c>
      <c r="B1515" t="str">
        <f>'Page 1 - General Information'!$G$16</f>
        <v>7421</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25">
      <c r="A1516">
        <f>'Page 1 - General Information'!$G$12</f>
        <v>113363103</v>
      </c>
      <c r="B1516" t="str">
        <f>'Page 1 - General Information'!$G$16</f>
        <v>7421</v>
      </c>
      <c r="C1516" s="395" t="s">
        <v>19068</v>
      </c>
      <c r="D1516"/>
      <c r="E1516"/>
      <c r="F1516"/>
      <c r="G1516"/>
      <c r="H1516"/>
      <c r="I1516"/>
      <c r="J1516"/>
      <c r="K1516"/>
      <c r="L1516"/>
      <c r="M1516"/>
      <c r="N1516" t="s">
        <v>4101</v>
      </c>
      <c r="O1516" s="396">
        <f>INDEX('Page 2 - Team Information'!$K$14:$AP$184,Y1516,X1516)</f>
        <v>6</v>
      </c>
      <c r="P1516"/>
      <c r="Q1516"/>
      <c r="R1516"/>
      <c r="S1516" t="s">
        <v>5602</v>
      </c>
      <c r="T1516"/>
      <c r="U1516"/>
      <c r="V1516"/>
      <c r="W1516"/>
      <c r="X1516" s="397">
        <v>22</v>
      </c>
      <c r="Y1516" s="397">
        <v>68</v>
      </c>
    </row>
    <row r="1517" spans="1:25" x14ac:dyDescent="0.25">
      <c r="A1517">
        <f>'Page 1 - General Information'!$G$12</f>
        <v>113363103</v>
      </c>
      <c r="B1517" t="str">
        <f>'Page 1 - General Information'!$G$16</f>
        <v>7421</v>
      </c>
      <c r="C1517" s="395" t="s">
        <v>19068</v>
      </c>
      <c r="D1517"/>
      <c r="E1517"/>
      <c r="F1517"/>
      <c r="G1517"/>
      <c r="H1517"/>
      <c r="I1517"/>
      <c r="J1517"/>
      <c r="K1517"/>
      <c r="L1517"/>
      <c r="M1517"/>
      <c r="N1517" t="s">
        <v>4582</v>
      </c>
      <c r="O1517" s="399"/>
      <c r="P1517"/>
      <c r="Q1517"/>
      <c r="R1517" s="399" t="s">
        <v>10264</v>
      </c>
      <c r="S1517" t="s">
        <v>5603</v>
      </c>
      <c r="T1517"/>
      <c r="U1517"/>
      <c r="V1517" s="396">
        <f>INDEX('Page 2 - Team Information'!$K$14:$AP$184,Y1517,X1517)</f>
        <v>0</v>
      </c>
      <c r="W1517"/>
      <c r="X1517" s="397">
        <v>5</v>
      </c>
      <c r="Y1517" s="397">
        <v>69</v>
      </c>
    </row>
    <row r="1518" spans="1:25" x14ac:dyDescent="0.25">
      <c r="A1518">
        <f>'Page 1 - General Information'!$G$12</f>
        <v>113363103</v>
      </c>
      <c r="B1518" t="str">
        <f>'Page 1 - General Information'!$G$16</f>
        <v>7421</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25">
      <c r="A1519">
        <f>'Page 1 - General Information'!$G$12</f>
        <v>113363103</v>
      </c>
      <c r="B1519" t="str">
        <f>'Page 1 - General Information'!$G$16</f>
        <v>7421</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25">
      <c r="A1520">
        <f>'Page 1 - General Information'!$G$12</f>
        <v>113363103</v>
      </c>
      <c r="B1520" t="str">
        <f>'Page 1 - General Information'!$G$16</f>
        <v>7421</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
      </c>
      <c r="U1520"/>
      <c r="V1520"/>
      <c r="W1520"/>
      <c r="X1520" s="397">
        <v>9</v>
      </c>
      <c r="Y1520" s="397">
        <v>69</v>
      </c>
    </row>
    <row r="1521" spans="1:25" x14ac:dyDescent="0.25">
      <c r="A1521">
        <f>'Page 1 - General Information'!$G$12</f>
        <v>113363103</v>
      </c>
      <c r="B1521" t="str">
        <f>'Page 1 - General Information'!$G$16</f>
        <v>7421</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113363103</v>
      </c>
      <c r="B1522" t="str">
        <f>'Page 1 - General Information'!$G$16</f>
        <v>7421</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25">
      <c r="A1523">
        <f>'Page 1 - General Information'!$G$12</f>
        <v>113363103</v>
      </c>
      <c r="B1523" t="str">
        <f>'Page 1 - General Information'!$G$16</f>
        <v>7421</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25">
      <c r="A1524">
        <f>'Page 1 - General Information'!$G$12</f>
        <v>113363103</v>
      </c>
      <c r="B1524" t="str">
        <f>'Page 1 - General Information'!$G$16</f>
        <v>7421</v>
      </c>
      <c r="C1524" s="395" t="s">
        <v>19068</v>
      </c>
      <c r="D1524"/>
      <c r="E1524"/>
      <c r="F1524"/>
      <c r="G1524"/>
      <c r="H1524"/>
      <c r="I1524"/>
      <c r="J1524"/>
      <c r="K1524"/>
      <c r="L1524"/>
      <c r="M1524"/>
      <c r="N1524" t="s">
        <v>4101</v>
      </c>
      <c r="O1524" s="396">
        <f>INDEX('Page 2 - Team Information'!$K$14:$AP$184,Y1524,X1524)</f>
        <v>0</v>
      </c>
      <c r="P1524"/>
      <c r="Q1524"/>
      <c r="R1524"/>
      <c r="S1524" t="s">
        <v>5610</v>
      </c>
      <c r="T1524"/>
      <c r="U1524"/>
      <c r="V1524"/>
      <c r="W1524"/>
      <c r="X1524" s="397">
        <v>14</v>
      </c>
      <c r="Y1524" s="397">
        <v>69</v>
      </c>
    </row>
    <row r="1525" spans="1:25" x14ac:dyDescent="0.25">
      <c r="A1525">
        <f>'Page 1 - General Information'!$G$12</f>
        <v>113363103</v>
      </c>
      <c r="B1525" t="str">
        <f>'Page 1 - General Information'!$G$16</f>
        <v>7421</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25">
      <c r="A1526">
        <f>'Page 1 - General Information'!$G$12</f>
        <v>113363103</v>
      </c>
      <c r="B1526" t="str">
        <f>'Page 1 - General Information'!$G$16</f>
        <v>7421</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25">
      <c r="A1527">
        <f>'Page 1 - General Information'!$G$12</f>
        <v>113363103</v>
      </c>
      <c r="B1527" t="str">
        <f>'Page 1 - General Information'!$G$16</f>
        <v>7421</v>
      </c>
      <c r="C1527" s="395" t="s">
        <v>19068</v>
      </c>
      <c r="D1527"/>
      <c r="E1527"/>
      <c r="F1527"/>
      <c r="G1527"/>
      <c r="H1527"/>
      <c r="I1527"/>
      <c r="J1527"/>
      <c r="K1527"/>
      <c r="L1527"/>
      <c r="M1527"/>
      <c r="N1527" t="s">
        <v>4101</v>
      </c>
      <c r="O1527" s="396">
        <f>INDEX('Page 2 - Team Information'!$K$14:$AP$184,Y1527,X1527)</f>
        <v>0</v>
      </c>
      <c r="P1527"/>
      <c r="Q1527"/>
      <c r="R1527"/>
      <c r="S1527" t="s">
        <v>5613</v>
      </c>
      <c r="T1527"/>
      <c r="U1527"/>
      <c r="V1527"/>
      <c r="W1527"/>
      <c r="X1527" s="397">
        <v>17</v>
      </c>
      <c r="Y1527" s="397">
        <v>69</v>
      </c>
    </row>
    <row r="1528" spans="1:25" x14ac:dyDescent="0.25">
      <c r="A1528">
        <f>'Page 1 - General Information'!$G$12</f>
        <v>113363103</v>
      </c>
      <c r="B1528" t="str">
        <f>'Page 1 - General Information'!$G$16</f>
        <v>7421</v>
      </c>
      <c r="C1528" s="395" t="s">
        <v>19068</v>
      </c>
      <c r="D1528"/>
      <c r="E1528"/>
      <c r="F1528"/>
      <c r="G1528"/>
      <c r="H1528"/>
      <c r="I1528"/>
      <c r="J1528"/>
      <c r="K1528"/>
      <c r="L1528"/>
      <c r="M1528"/>
      <c r="N1528" t="s">
        <v>4101</v>
      </c>
      <c r="O1528" s="396">
        <f>INDEX('Page 2 - Team Information'!$K$14:$AP$184,Y1528,X1528)</f>
        <v>0</v>
      </c>
      <c r="P1528"/>
      <c r="Q1528"/>
      <c r="R1528"/>
      <c r="S1528" t="s">
        <v>5614</v>
      </c>
      <c r="T1528"/>
      <c r="U1528"/>
      <c r="V1528"/>
      <c r="W1528"/>
      <c r="X1528" s="397">
        <v>19</v>
      </c>
      <c r="Y1528" s="397">
        <v>69</v>
      </c>
    </row>
    <row r="1529" spans="1:25" x14ac:dyDescent="0.25">
      <c r="A1529">
        <f>'Page 1 - General Information'!$G$12</f>
        <v>113363103</v>
      </c>
      <c r="B1529" t="str">
        <f>'Page 1 - General Information'!$G$16</f>
        <v>7421</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25">
      <c r="A1530">
        <f>'Page 1 - General Information'!$G$12</f>
        <v>113363103</v>
      </c>
      <c r="B1530" t="str">
        <f>'Page 1 - General Information'!$G$16</f>
        <v>7421</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25">
      <c r="A1531">
        <f>'Page 1 - General Information'!$G$12</f>
        <v>113363103</v>
      </c>
      <c r="B1531" t="str">
        <f>'Page 1 - General Information'!$G$16</f>
        <v>7421</v>
      </c>
      <c r="C1531" s="395" t="s">
        <v>19068</v>
      </c>
      <c r="D1531"/>
      <c r="E1531"/>
      <c r="F1531"/>
      <c r="G1531"/>
      <c r="H1531"/>
      <c r="I1531"/>
      <c r="J1531"/>
      <c r="K1531"/>
      <c r="L1531"/>
      <c r="M1531"/>
      <c r="N1531" t="s">
        <v>4101</v>
      </c>
      <c r="O1531" s="396">
        <f>INDEX('Page 2 - Team Information'!$K$14:$AP$184,Y1531,X1531)</f>
        <v>0</v>
      </c>
      <c r="P1531"/>
      <c r="Q1531"/>
      <c r="R1531"/>
      <c r="S1531" t="s">
        <v>5617</v>
      </c>
      <c r="T1531"/>
      <c r="U1531"/>
      <c r="V1531"/>
      <c r="W1531"/>
      <c r="X1531" s="397">
        <v>22</v>
      </c>
      <c r="Y1531" s="397">
        <v>69</v>
      </c>
    </row>
    <row r="1532" spans="1:25" x14ac:dyDescent="0.25">
      <c r="A1532">
        <f>'Page 1 - General Information'!$G$12</f>
        <v>113363103</v>
      </c>
      <c r="B1532" t="str">
        <f>'Page 1 - General Information'!$G$16</f>
        <v>7421</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25">
      <c r="A1533">
        <f>'Page 1 - General Information'!$G$12</f>
        <v>113363103</v>
      </c>
      <c r="B1533" t="str">
        <f>'Page 1 - General Information'!$G$16</f>
        <v>7421</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25">
      <c r="A1534">
        <f>'Page 1 - General Information'!$G$12</f>
        <v>113363103</v>
      </c>
      <c r="B1534" t="str">
        <f>'Page 1 - General Information'!$G$16</f>
        <v>7421</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25">
      <c r="A1535">
        <f>'Page 1 - General Information'!$G$12</f>
        <v>113363103</v>
      </c>
      <c r="B1535" t="str">
        <f>'Page 1 - General Information'!$G$16</f>
        <v>7421</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113363103</v>
      </c>
      <c r="B1536" t="str">
        <f>'Page 1 - General Information'!$G$16</f>
        <v>7421</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113363103</v>
      </c>
      <c r="B1537" t="str">
        <f>'Page 1 - General Information'!$G$16</f>
        <v>7421</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113363103</v>
      </c>
      <c r="B1538" t="str">
        <f>'Page 1 - General Information'!$G$16</f>
        <v>7421</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113363103</v>
      </c>
      <c r="B1539" t="str">
        <f>'Page 1 - General Information'!$G$16</f>
        <v>7421</v>
      </c>
      <c r="C1539" s="395" t="s">
        <v>19068</v>
      </c>
      <c r="D1539"/>
      <c r="E1539"/>
      <c r="F1539"/>
      <c r="G1539"/>
      <c r="H1539"/>
      <c r="I1539"/>
      <c r="J1539"/>
      <c r="K1539"/>
      <c r="L1539"/>
      <c r="M1539"/>
      <c r="N1539" t="s">
        <v>4101</v>
      </c>
      <c r="O1539" s="396">
        <f>INDEX('Page 2 - Team Information'!$K$14:$AP$184,Y1539,X1539)</f>
        <v>0</v>
      </c>
      <c r="P1539"/>
      <c r="Q1539"/>
      <c r="R1539"/>
      <c r="S1539" t="s">
        <v>5625</v>
      </c>
      <c r="T1539"/>
      <c r="U1539"/>
      <c r="V1539"/>
      <c r="W1539"/>
      <c r="X1539" s="397">
        <v>14</v>
      </c>
      <c r="Y1539" s="397">
        <v>70</v>
      </c>
    </row>
    <row r="1540" spans="1:25" x14ac:dyDescent="0.25">
      <c r="A1540">
        <f>'Page 1 - General Information'!$G$12</f>
        <v>113363103</v>
      </c>
      <c r="B1540" t="str">
        <f>'Page 1 - General Information'!$G$16</f>
        <v>7421</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25">
      <c r="A1541">
        <f>'Page 1 - General Information'!$G$12</f>
        <v>113363103</v>
      </c>
      <c r="B1541" t="str">
        <f>'Page 1 - General Information'!$G$16</f>
        <v>7421</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25">
      <c r="A1542">
        <f>'Page 1 - General Information'!$G$12</f>
        <v>113363103</v>
      </c>
      <c r="B1542" t="str">
        <f>'Page 1 - General Information'!$G$16</f>
        <v>7421</v>
      </c>
      <c r="C1542" s="395" t="s">
        <v>19068</v>
      </c>
      <c r="D1542"/>
      <c r="E1542"/>
      <c r="F1542"/>
      <c r="G1542"/>
      <c r="H1542"/>
      <c r="I1542"/>
      <c r="J1542"/>
      <c r="K1542"/>
      <c r="L1542"/>
      <c r="M1542"/>
      <c r="N1542" t="s">
        <v>4101</v>
      </c>
      <c r="O1542" s="396">
        <f>INDEX('Page 2 - Team Information'!$K$14:$AP$184,Y1542,X1542)</f>
        <v>0</v>
      </c>
      <c r="P1542"/>
      <c r="Q1542"/>
      <c r="R1542"/>
      <c r="S1542" t="s">
        <v>5628</v>
      </c>
      <c r="T1542"/>
      <c r="U1542"/>
      <c r="V1542"/>
      <c r="W1542"/>
      <c r="X1542" s="397">
        <v>17</v>
      </c>
      <c r="Y1542" s="397">
        <v>70</v>
      </c>
    </row>
    <row r="1543" spans="1:25" x14ac:dyDescent="0.25">
      <c r="A1543">
        <f>'Page 1 - General Information'!$G$12</f>
        <v>113363103</v>
      </c>
      <c r="B1543" t="str">
        <f>'Page 1 - General Information'!$G$16</f>
        <v>7421</v>
      </c>
      <c r="C1543" s="395" t="s">
        <v>19068</v>
      </c>
      <c r="D1543"/>
      <c r="E1543"/>
      <c r="F1543"/>
      <c r="G1543"/>
      <c r="H1543"/>
      <c r="I1543"/>
      <c r="J1543"/>
      <c r="K1543"/>
      <c r="L1543"/>
      <c r="M1543"/>
      <c r="N1543" t="s">
        <v>4101</v>
      </c>
      <c r="O1543" s="396">
        <f>INDEX('Page 2 - Team Information'!$K$14:$AP$184,Y1543,X1543)</f>
        <v>0</v>
      </c>
      <c r="P1543"/>
      <c r="Q1543"/>
      <c r="R1543"/>
      <c r="S1543" t="s">
        <v>5629</v>
      </c>
      <c r="T1543"/>
      <c r="U1543"/>
      <c r="V1543"/>
      <c r="W1543"/>
      <c r="X1543" s="397">
        <v>19</v>
      </c>
      <c r="Y1543" s="397">
        <v>70</v>
      </c>
    </row>
    <row r="1544" spans="1:25" x14ac:dyDescent="0.25">
      <c r="A1544">
        <f>'Page 1 - General Information'!$G$12</f>
        <v>113363103</v>
      </c>
      <c r="B1544" t="str">
        <f>'Page 1 - General Information'!$G$16</f>
        <v>7421</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25">
      <c r="A1545">
        <f>'Page 1 - General Information'!$G$12</f>
        <v>113363103</v>
      </c>
      <c r="B1545" t="str">
        <f>'Page 1 - General Information'!$G$16</f>
        <v>7421</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25">
      <c r="A1546">
        <f>'Page 1 - General Information'!$G$12</f>
        <v>113363103</v>
      </c>
      <c r="B1546" t="str">
        <f>'Page 1 - General Information'!$G$16</f>
        <v>7421</v>
      </c>
      <c r="C1546" s="395" t="s">
        <v>19068</v>
      </c>
      <c r="D1546"/>
      <c r="E1546"/>
      <c r="F1546"/>
      <c r="G1546"/>
      <c r="H1546"/>
      <c r="I1546"/>
      <c r="J1546"/>
      <c r="K1546"/>
      <c r="L1546"/>
      <c r="M1546"/>
      <c r="N1546" t="s">
        <v>4101</v>
      </c>
      <c r="O1546" s="396">
        <f>INDEX('Page 2 - Team Information'!$K$14:$AP$184,Y1546,X1546)</f>
        <v>0</v>
      </c>
      <c r="P1546"/>
      <c r="Q1546"/>
      <c r="R1546"/>
      <c r="S1546" t="s">
        <v>5632</v>
      </c>
      <c r="T1546"/>
      <c r="U1546"/>
      <c r="V1546"/>
      <c r="W1546"/>
      <c r="X1546" s="397">
        <v>22</v>
      </c>
      <c r="Y1546" s="397">
        <v>70</v>
      </c>
    </row>
    <row r="1547" spans="1:25" x14ac:dyDescent="0.25">
      <c r="A1547">
        <f>'Page 1 - General Information'!$G$12</f>
        <v>113363103</v>
      </c>
      <c r="B1547" t="str">
        <f>'Page 1 - General Information'!$G$16</f>
        <v>7421</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25">
      <c r="A1548">
        <f>'Page 1 - General Information'!$G$12</f>
        <v>113363103</v>
      </c>
      <c r="B1548" t="str">
        <f>'Page 1 - General Information'!$G$16</f>
        <v>7421</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25">
      <c r="A1549">
        <f>'Page 1 - General Information'!$G$12</f>
        <v>113363103</v>
      </c>
      <c r="B1549" t="str">
        <f>'Page 1 - General Information'!$G$16</f>
        <v>7421</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25">
      <c r="A1550">
        <f>'Page 1 - General Information'!$G$12</f>
        <v>113363103</v>
      </c>
      <c r="B1550" t="str">
        <f>'Page 1 - General Information'!$G$16</f>
        <v>7421</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113363103</v>
      </c>
      <c r="B1551" t="str">
        <f>'Page 1 - General Information'!$G$16</f>
        <v>7421</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113363103</v>
      </c>
      <c r="B1552" t="str">
        <f>'Page 1 - General Information'!$G$16</f>
        <v>7421</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113363103</v>
      </c>
      <c r="B1553" t="str">
        <f>'Page 1 - General Information'!$G$16</f>
        <v>7421</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113363103</v>
      </c>
      <c r="B1554" t="str">
        <f>'Page 1 - General Information'!$G$16</f>
        <v>7421</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25">
      <c r="A1555">
        <f>'Page 1 - General Information'!$G$12</f>
        <v>113363103</v>
      </c>
      <c r="B1555" t="str">
        <f>'Page 1 - General Information'!$G$16</f>
        <v>7421</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25">
      <c r="A1556">
        <f>'Page 1 - General Information'!$G$12</f>
        <v>113363103</v>
      </c>
      <c r="B1556" t="str">
        <f>'Page 1 - General Information'!$G$16</f>
        <v>7421</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25">
      <c r="A1557">
        <f>'Page 1 - General Information'!$G$12</f>
        <v>113363103</v>
      </c>
      <c r="B1557" t="str">
        <f>'Page 1 - General Information'!$G$16</f>
        <v>7421</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25">
      <c r="A1558">
        <f>'Page 1 - General Information'!$G$12</f>
        <v>113363103</v>
      </c>
      <c r="B1558" t="str">
        <f>'Page 1 - General Information'!$G$16</f>
        <v>7421</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25">
      <c r="A1559">
        <f>'Page 1 - General Information'!$G$12</f>
        <v>113363103</v>
      </c>
      <c r="B1559" t="str">
        <f>'Page 1 - General Information'!$G$16</f>
        <v>7421</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25">
      <c r="A1560">
        <f>'Page 1 - General Information'!$G$12</f>
        <v>113363103</v>
      </c>
      <c r="B1560" t="str">
        <f>'Page 1 - General Information'!$G$16</f>
        <v>7421</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25">
      <c r="A1561">
        <f>'Page 1 - General Information'!$G$12</f>
        <v>113363103</v>
      </c>
      <c r="B1561" t="str">
        <f>'Page 1 - General Information'!$G$16</f>
        <v>7421</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25">
      <c r="A1562">
        <f>'Page 1 - General Information'!$G$12</f>
        <v>113363103</v>
      </c>
      <c r="B1562" t="str">
        <f>'Page 1 - General Information'!$G$16</f>
        <v>7421</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25">
      <c r="A1563">
        <f>'Page 1 - General Information'!$G$12</f>
        <v>113363103</v>
      </c>
      <c r="B1563" t="str">
        <f>'Page 1 - General Information'!$G$16</f>
        <v>7421</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25">
      <c r="A1564">
        <f>'Page 1 - General Information'!$G$12</f>
        <v>113363103</v>
      </c>
      <c r="B1564" t="str">
        <f>'Page 1 - General Information'!$G$16</f>
        <v>7421</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25">
      <c r="A1565">
        <f>'Page 1 - General Information'!$G$12</f>
        <v>113363103</v>
      </c>
      <c r="B1565" t="str">
        <f>'Page 1 - General Information'!$G$16</f>
        <v>7421</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113363103</v>
      </c>
      <c r="B1566" t="str">
        <f>'Page 1 - General Information'!$G$16</f>
        <v>7421</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113363103</v>
      </c>
      <c r="B1567" t="str">
        <f>'Page 1 - General Information'!$G$16</f>
        <v>7421</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113363103</v>
      </c>
      <c r="B1568" t="str">
        <f>'Page 1 - General Information'!$G$16</f>
        <v>7421</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113363103</v>
      </c>
      <c r="B1569" t="str">
        <f>'Page 1 - General Information'!$G$16</f>
        <v>7421</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25">
      <c r="A1570">
        <f>'Page 1 - General Information'!$G$12</f>
        <v>113363103</v>
      </c>
      <c r="B1570" t="str">
        <f>'Page 1 - General Information'!$G$16</f>
        <v>7421</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25">
      <c r="A1571">
        <f>'Page 1 - General Information'!$G$12</f>
        <v>113363103</v>
      </c>
      <c r="B1571" t="str">
        <f>'Page 1 - General Information'!$G$16</f>
        <v>7421</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25">
      <c r="A1572">
        <f>'Page 1 - General Information'!$G$12</f>
        <v>113363103</v>
      </c>
      <c r="B1572" t="str">
        <f>'Page 1 - General Information'!$G$16</f>
        <v>7421</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25">
      <c r="A1573">
        <f>'Page 1 - General Information'!$G$12</f>
        <v>113363103</v>
      </c>
      <c r="B1573" t="str">
        <f>'Page 1 - General Information'!$G$16</f>
        <v>7421</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25">
      <c r="A1574">
        <f>'Page 1 - General Information'!$G$12</f>
        <v>113363103</v>
      </c>
      <c r="B1574" t="str">
        <f>'Page 1 - General Information'!$G$16</f>
        <v>7421</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25">
      <c r="A1575">
        <f>'Page 1 - General Information'!$G$12</f>
        <v>113363103</v>
      </c>
      <c r="B1575" t="str">
        <f>'Page 1 - General Information'!$G$16</f>
        <v>7421</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25">
      <c r="A1576">
        <f>'Page 1 - General Information'!$G$12</f>
        <v>113363103</v>
      </c>
      <c r="B1576" t="str">
        <f>'Page 1 - General Information'!$G$16</f>
        <v>7421</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25">
      <c r="A1577">
        <f>'Page 1 - General Information'!$G$12</f>
        <v>113363103</v>
      </c>
      <c r="B1577" t="str">
        <f>'Page 1 - General Information'!$G$16</f>
        <v>7421</v>
      </c>
      <c r="C1577" s="395" t="s">
        <v>19068</v>
      </c>
      <c r="D1577"/>
      <c r="E1577"/>
      <c r="F1577"/>
      <c r="G1577"/>
      <c r="H1577"/>
      <c r="I1577"/>
      <c r="J1577"/>
      <c r="K1577"/>
      <c r="L1577"/>
      <c r="M1577"/>
      <c r="N1577" t="s">
        <v>4582</v>
      </c>
      <c r="O1577" s="399"/>
      <c r="P1577"/>
      <c r="Q1577"/>
      <c r="R1577" s="399" t="s">
        <v>10264</v>
      </c>
      <c r="S1577" t="s">
        <v>5663</v>
      </c>
      <c r="T1577"/>
      <c r="U1577"/>
      <c r="V1577" s="396" t="str">
        <f>INDEX('Page 2 - Team Information'!$K$14:$AP$184,Y1577,X1577)</f>
        <v xml:space="preserve">Yes </v>
      </c>
      <c r="W1577"/>
      <c r="X1577" s="397">
        <v>5</v>
      </c>
      <c r="Y1577" s="397">
        <v>73</v>
      </c>
    </row>
    <row r="1578" spans="1:25" x14ac:dyDescent="0.25">
      <c r="A1578">
        <f>'Page 1 - General Information'!$G$12</f>
        <v>113363103</v>
      </c>
      <c r="B1578" t="str">
        <f>'Page 1 - General Information'!$G$16</f>
        <v>7421</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25">
      <c r="A1579">
        <f>'Page 1 - General Information'!$G$12</f>
        <v>113363103</v>
      </c>
      <c r="B1579" t="str">
        <f>'Page 1 - General Information'!$G$16</f>
        <v>7421</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25">
      <c r="A1580">
        <f>'Page 1 - General Information'!$G$12</f>
        <v>113363103</v>
      </c>
      <c r="B1580" t="str">
        <f>'Page 1 - General Information'!$G$16</f>
        <v>7421</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
      </c>
      <c r="U1580"/>
      <c r="V1580"/>
      <c r="W1580"/>
      <c r="X1580" s="397">
        <v>9</v>
      </c>
      <c r="Y1580" s="397">
        <v>73</v>
      </c>
    </row>
    <row r="1581" spans="1:25" x14ac:dyDescent="0.25">
      <c r="A1581">
        <f>'Page 1 - General Information'!$G$12</f>
        <v>113363103</v>
      </c>
      <c r="B1581" t="str">
        <f>'Page 1 - General Information'!$G$16</f>
        <v>7421</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113363103</v>
      </c>
      <c r="B1582" t="str">
        <f>'Page 1 - General Information'!$G$16</f>
        <v>7421</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113363103</v>
      </c>
      <c r="B1583" t="str">
        <f>'Page 1 - General Information'!$G$16</f>
        <v>7421</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113363103</v>
      </c>
      <c r="B1584" t="str">
        <f>'Page 1 - General Information'!$G$16</f>
        <v>7421</v>
      </c>
      <c r="C1584" s="395" t="s">
        <v>19068</v>
      </c>
      <c r="D1584"/>
      <c r="E1584"/>
      <c r="F1584"/>
      <c r="G1584"/>
      <c r="H1584"/>
      <c r="I1584"/>
      <c r="J1584"/>
      <c r="K1584"/>
      <c r="L1584"/>
      <c r="M1584"/>
      <c r="N1584" t="s">
        <v>4101</v>
      </c>
      <c r="O1584" s="396">
        <f>INDEX('Page 2 - Team Information'!$K$14:$AP$184,Y1584,X1584)</f>
        <v>14</v>
      </c>
      <c r="P1584"/>
      <c r="Q1584"/>
      <c r="R1584"/>
      <c r="S1584" t="s">
        <v>5670</v>
      </c>
      <c r="T1584"/>
      <c r="U1584"/>
      <c r="V1584"/>
      <c r="W1584"/>
      <c r="X1584" s="397">
        <v>14</v>
      </c>
      <c r="Y1584" s="397">
        <v>73</v>
      </c>
    </row>
    <row r="1585" spans="1:25" x14ac:dyDescent="0.25">
      <c r="A1585">
        <f>'Page 1 - General Information'!$G$12</f>
        <v>113363103</v>
      </c>
      <c r="B1585" t="str">
        <f>'Page 1 - General Information'!$G$16</f>
        <v>7421</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25">
      <c r="A1586">
        <f>'Page 1 - General Information'!$G$12</f>
        <v>113363103</v>
      </c>
      <c r="B1586" t="str">
        <f>'Page 1 - General Information'!$G$16</f>
        <v>7421</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25">
      <c r="A1587">
        <f>'Page 1 - General Information'!$G$12</f>
        <v>113363103</v>
      </c>
      <c r="B1587" t="str">
        <f>'Page 1 - General Information'!$G$16</f>
        <v>7421</v>
      </c>
      <c r="C1587" s="395" t="s">
        <v>19068</v>
      </c>
      <c r="D1587"/>
      <c r="E1587"/>
      <c r="F1587"/>
      <c r="G1587"/>
      <c r="H1587"/>
      <c r="I1587"/>
      <c r="J1587"/>
      <c r="K1587"/>
      <c r="L1587"/>
      <c r="M1587"/>
      <c r="N1587" t="s">
        <v>4101</v>
      </c>
      <c r="O1587" s="396">
        <f>INDEX('Page 2 - Team Information'!$K$14:$AP$184,Y1587,X1587)</f>
        <v>14</v>
      </c>
      <c r="P1587"/>
      <c r="Q1587"/>
      <c r="R1587"/>
      <c r="S1587" t="s">
        <v>5673</v>
      </c>
      <c r="T1587"/>
      <c r="U1587"/>
      <c r="V1587"/>
      <c r="W1587"/>
      <c r="X1587" s="397">
        <v>17</v>
      </c>
      <c r="Y1587" s="397">
        <v>73</v>
      </c>
    </row>
    <row r="1588" spans="1:25" x14ac:dyDescent="0.25">
      <c r="A1588">
        <f>'Page 1 - General Information'!$G$12</f>
        <v>113363103</v>
      </c>
      <c r="B1588" t="str">
        <f>'Page 1 - General Information'!$G$16</f>
        <v>7421</v>
      </c>
      <c r="C1588" s="395" t="s">
        <v>19068</v>
      </c>
      <c r="D1588"/>
      <c r="E1588"/>
      <c r="F1588"/>
      <c r="G1588"/>
      <c r="H1588"/>
      <c r="I1588"/>
      <c r="J1588"/>
      <c r="K1588"/>
      <c r="L1588"/>
      <c r="M1588"/>
      <c r="N1588" t="s">
        <v>4101</v>
      </c>
      <c r="O1588" s="396">
        <f>INDEX('Page 2 - Team Information'!$K$14:$AP$184,Y1588,X1588)</f>
        <v>14</v>
      </c>
      <c r="P1588"/>
      <c r="Q1588"/>
      <c r="R1588"/>
      <c r="S1588" t="s">
        <v>5674</v>
      </c>
      <c r="T1588"/>
      <c r="U1588"/>
      <c r="V1588"/>
      <c r="W1588"/>
      <c r="X1588" s="397">
        <v>19</v>
      </c>
      <c r="Y1588" s="397">
        <v>73</v>
      </c>
    </row>
    <row r="1589" spans="1:25" x14ac:dyDescent="0.25">
      <c r="A1589">
        <f>'Page 1 - General Information'!$G$12</f>
        <v>113363103</v>
      </c>
      <c r="B1589" t="str">
        <f>'Page 1 - General Information'!$G$16</f>
        <v>7421</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25">
      <c r="A1590">
        <f>'Page 1 - General Information'!$G$12</f>
        <v>113363103</v>
      </c>
      <c r="B1590" t="str">
        <f>'Page 1 - General Information'!$G$16</f>
        <v>7421</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25">
      <c r="A1591">
        <f>'Page 1 - General Information'!$G$12</f>
        <v>113363103</v>
      </c>
      <c r="B1591" t="str">
        <f>'Page 1 - General Information'!$G$16</f>
        <v>7421</v>
      </c>
      <c r="C1591" s="395" t="s">
        <v>19068</v>
      </c>
      <c r="D1591"/>
      <c r="E1591"/>
      <c r="F1591"/>
      <c r="G1591"/>
      <c r="H1591"/>
      <c r="I1591"/>
      <c r="J1591"/>
      <c r="K1591"/>
      <c r="L1591"/>
      <c r="M1591"/>
      <c r="N1591" t="s">
        <v>4101</v>
      </c>
      <c r="O1591" s="396">
        <f>INDEX('Page 2 - Team Information'!$K$14:$AP$184,Y1591,X1591)</f>
        <v>14</v>
      </c>
      <c r="P1591"/>
      <c r="Q1591"/>
      <c r="R1591"/>
      <c r="S1591" t="s">
        <v>5677</v>
      </c>
      <c r="T1591"/>
      <c r="U1591"/>
      <c r="V1591"/>
      <c r="W1591"/>
      <c r="X1591" s="397">
        <v>22</v>
      </c>
      <c r="Y1591" s="397">
        <v>73</v>
      </c>
    </row>
    <row r="1592" spans="1:25" x14ac:dyDescent="0.25">
      <c r="A1592">
        <f>'Page 1 - General Information'!$G$12</f>
        <v>113363103</v>
      </c>
      <c r="B1592" t="str">
        <f>'Page 1 - General Information'!$G$16</f>
        <v>7421</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25">
      <c r="A1593">
        <f>'Page 1 - General Information'!$G$12</f>
        <v>113363103</v>
      </c>
      <c r="B1593" t="str">
        <f>'Page 1 - General Information'!$G$16</f>
        <v>7421</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25">
      <c r="A1594">
        <f>'Page 1 - General Information'!$G$12</f>
        <v>113363103</v>
      </c>
      <c r="B1594" t="str">
        <f>'Page 1 - General Information'!$G$16</f>
        <v>7421</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25">
      <c r="A1595">
        <f>'Page 1 - General Information'!$G$12</f>
        <v>113363103</v>
      </c>
      <c r="B1595" t="str">
        <f>'Page 1 - General Information'!$G$16</f>
        <v>7421</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113363103</v>
      </c>
      <c r="B1596" t="str">
        <f>'Page 1 - General Information'!$G$16</f>
        <v>7421</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113363103</v>
      </c>
      <c r="B1597" t="str">
        <f>'Page 1 - General Information'!$G$16</f>
        <v>7421</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113363103</v>
      </c>
      <c r="B1598" t="str">
        <f>'Page 1 - General Information'!$G$16</f>
        <v>7421</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113363103</v>
      </c>
      <c r="B1599" t="str">
        <f>'Page 1 - General Information'!$G$16</f>
        <v>7421</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25">
      <c r="A1600">
        <f>'Page 1 - General Information'!$G$12</f>
        <v>113363103</v>
      </c>
      <c r="B1600" t="str">
        <f>'Page 1 - General Information'!$G$16</f>
        <v>7421</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25">
      <c r="A1601">
        <f>'Page 1 - General Information'!$G$12</f>
        <v>113363103</v>
      </c>
      <c r="B1601" t="str">
        <f>'Page 1 - General Information'!$G$16</f>
        <v>7421</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25">
      <c r="A1602">
        <f>'Page 1 - General Information'!$G$12</f>
        <v>113363103</v>
      </c>
      <c r="B1602" t="str">
        <f>'Page 1 - General Information'!$G$16</f>
        <v>7421</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25">
      <c r="A1603">
        <f>'Page 1 - General Information'!$G$12</f>
        <v>113363103</v>
      </c>
      <c r="B1603" t="str">
        <f>'Page 1 - General Information'!$G$16</f>
        <v>7421</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25">
      <c r="A1604">
        <f>'Page 1 - General Information'!$G$12</f>
        <v>113363103</v>
      </c>
      <c r="B1604" t="str">
        <f>'Page 1 - General Information'!$G$16</f>
        <v>7421</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25">
      <c r="A1605">
        <f>'Page 1 - General Information'!$G$12</f>
        <v>113363103</v>
      </c>
      <c r="B1605" t="str">
        <f>'Page 1 - General Information'!$G$16</f>
        <v>7421</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25">
      <c r="A1606">
        <f>'Page 1 - General Information'!$G$12</f>
        <v>113363103</v>
      </c>
      <c r="B1606" t="str">
        <f>'Page 1 - General Information'!$G$16</f>
        <v>7421</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25">
      <c r="A1607">
        <f>'Page 1 - General Information'!$G$12</f>
        <v>113363103</v>
      </c>
      <c r="B1607" t="str">
        <f>'Page 1 - General Information'!$G$16</f>
        <v>7421</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25">
      <c r="A1608">
        <f>'Page 1 - General Information'!$G$12</f>
        <v>113363103</v>
      </c>
      <c r="B1608" t="str">
        <f>'Page 1 - General Information'!$G$16</f>
        <v>7421</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25">
      <c r="A1609">
        <f>'Page 1 - General Information'!$G$12</f>
        <v>113363103</v>
      </c>
      <c r="B1609" t="str">
        <f>'Page 1 - General Information'!$G$16</f>
        <v>7421</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25">
      <c r="A1610">
        <f>'Page 1 - General Information'!$G$12</f>
        <v>113363103</v>
      </c>
      <c r="B1610" t="str">
        <f>'Page 1 - General Information'!$G$16</f>
        <v>7421</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113363103</v>
      </c>
      <c r="B1611" t="str">
        <f>'Page 1 - General Information'!$G$16</f>
        <v>7421</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113363103</v>
      </c>
      <c r="B1612" t="str">
        <f>'Page 1 - General Information'!$G$16</f>
        <v>7421</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113363103</v>
      </c>
      <c r="B1613" t="str">
        <f>'Page 1 - General Information'!$G$16</f>
        <v>7421</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113363103</v>
      </c>
      <c r="B1614" t="str">
        <f>'Page 1 - General Information'!$G$16</f>
        <v>7421</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25">
      <c r="A1615">
        <f>'Page 1 - General Information'!$G$12</f>
        <v>113363103</v>
      </c>
      <c r="B1615" t="str">
        <f>'Page 1 - General Information'!$G$16</f>
        <v>7421</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25">
      <c r="A1616">
        <f>'Page 1 - General Information'!$G$12</f>
        <v>113363103</v>
      </c>
      <c r="B1616" t="str">
        <f>'Page 1 - General Information'!$G$16</f>
        <v>7421</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25">
      <c r="A1617">
        <f>'Page 1 - General Information'!$G$12</f>
        <v>113363103</v>
      </c>
      <c r="B1617" t="str">
        <f>'Page 1 - General Information'!$G$16</f>
        <v>7421</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25">
      <c r="A1618">
        <f>'Page 1 - General Information'!$G$12</f>
        <v>113363103</v>
      </c>
      <c r="B1618" t="str">
        <f>'Page 1 - General Information'!$G$16</f>
        <v>7421</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25">
      <c r="A1619">
        <f>'Page 1 - General Information'!$G$12</f>
        <v>113363103</v>
      </c>
      <c r="B1619" t="str">
        <f>'Page 1 - General Information'!$G$16</f>
        <v>7421</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25">
      <c r="A1620">
        <f>'Page 1 - General Information'!$G$12</f>
        <v>113363103</v>
      </c>
      <c r="B1620" t="str">
        <f>'Page 1 - General Information'!$G$16</f>
        <v>7421</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25">
      <c r="A1621">
        <f>'Page 1 - General Information'!$G$12</f>
        <v>113363103</v>
      </c>
      <c r="B1621" t="str">
        <f>'Page 1 - General Information'!$G$16</f>
        <v>7421</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25">
      <c r="A1622">
        <f>'Page 1 - General Information'!$G$12</f>
        <v>113363103</v>
      </c>
      <c r="B1622" t="str">
        <f>'Page 1 - General Information'!$G$16</f>
        <v>7421</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25">
      <c r="A1623">
        <f>'Page 1 - General Information'!$G$12</f>
        <v>113363103</v>
      </c>
      <c r="B1623" t="str">
        <f>'Page 1 - General Information'!$G$16</f>
        <v>7421</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25">
      <c r="A1624">
        <f>'Page 1 - General Information'!$G$12</f>
        <v>113363103</v>
      </c>
      <c r="B1624" t="str">
        <f>'Page 1 - General Information'!$G$16</f>
        <v>7421</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25">
      <c r="A1625">
        <f>'Page 1 - General Information'!$G$12</f>
        <v>113363103</v>
      </c>
      <c r="B1625" t="str">
        <f>'Page 1 - General Information'!$G$16</f>
        <v>7421</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113363103</v>
      </c>
      <c r="B1626" t="str">
        <f>'Page 1 - General Information'!$G$16</f>
        <v>7421</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113363103</v>
      </c>
      <c r="B1627" t="str">
        <f>'Page 1 - General Information'!$G$16</f>
        <v>7421</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113363103</v>
      </c>
      <c r="B1628" t="str">
        <f>'Page 1 - General Information'!$G$16</f>
        <v>7421</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113363103</v>
      </c>
      <c r="B1629" t="str">
        <f>'Page 1 - General Information'!$G$16</f>
        <v>7421</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25">
      <c r="A1630">
        <f>'Page 1 - General Information'!$G$12</f>
        <v>113363103</v>
      </c>
      <c r="B1630" t="str">
        <f>'Page 1 - General Information'!$G$16</f>
        <v>7421</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25">
      <c r="A1631">
        <f>'Page 1 - General Information'!$G$12</f>
        <v>113363103</v>
      </c>
      <c r="B1631" t="str">
        <f>'Page 1 - General Information'!$G$16</f>
        <v>7421</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25">
      <c r="A1632">
        <f>'Page 1 - General Information'!$G$12</f>
        <v>113363103</v>
      </c>
      <c r="B1632" t="str">
        <f>'Page 1 - General Information'!$G$16</f>
        <v>7421</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25">
      <c r="A1633">
        <f>'Page 1 - General Information'!$G$12</f>
        <v>113363103</v>
      </c>
      <c r="B1633" t="str">
        <f>'Page 1 - General Information'!$G$16</f>
        <v>7421</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25">
      <c r="A1634">
        <f>'Page 1 - General Information'!$G$12</f>
        <v>113363103</v>
      </c>
      <c r="B1634" t="str">
        <f>'Page 1 - General Information'!$G$16</f>
        <v>7421</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25">
      <c r="A1635">
        <f>'Page 1 - General Information'!$G$12</f>
        <v>113363103</v>
      </c>
      <c r="B1635" t="str">
        <f>'Page 1 - General Information'!$G$16</f>
        <v>7421</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25">
      <c r="A1636">
        <f>'Page 1 - General Information'!$G$12</f>
        <v>113363103</v>
      </c>
      <c r="B1636" t="str">
        <f>'Page 1 - General Information'!$G$16</f>
        <v>7421</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25">
      <c r="A1637">
        <f>'Page 1 - General Information'!$G$12</f>
        <v>113363103</v>
      </c>
      <c r="B1637" t="str">
        <f>'Page 1 - General Information'!$G$16</f>
        <v>7421</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25">
      <c r="A1638">
        <f>'Page 1 - General Information'!$G$12</f>
        <v>113363103</v>
      </c>
      <c r="B1638" t="str">
        <f>'Page 1 - General Information'!$G$16</f>
        <v>7421</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25">
      <c r="A1639">
        <f>'Page 1 - General Information'!$G$12</f>
        <v>113363103</v>
      </c>
      <c r="B1639" t="str">
        <f>'Page 1 - General Information'!$G$16</f>
        <v>7421</v>
      </c>
      <c r="C1639" s="395" t="s">
        <v>19068</v>
      </c>
      <c r="D1639"/>
      <c r="E1639"/>
      <c r="F1639"/>
      <c r="G1639"/>
      <c r="H1639"/>
      <c r="I1639"/>
      <c r="J1639"/>
      <c r="K1639"/>
      <c r="L1639"/>
      <c r="M1639"/>
      <c r="N1639" t="s">
        <v>4582</v>
      </c>
      <c r="O1639" s="399"/>
      <c r="P1639"/>
      <c r="Q1639"/>
      <c r="R1639" s="399" t="s">
        <v>10264</v>
      </c>
      <c r="S1639" t="s">
        <v>5725</v>
      </c>
      <c r="T1639"/>
      <c r="U1639"/>
      <c r="V1639" s="396" t="str">
        <f>INDEX('Page 2 - Team Information'!$K$14:$AP$184,Y1639,X1639)</f>
        <v xml:space="preserve">Yes </v>
      </c>
      <c r="W1639"/>
      <c r="X1639" s="397">
        <v>7</v>
      </c>
      <c r="Y1639" s="397">
        <v>77</v>
      </c>
    </row>
    <row r="1640" spans="1:25" x14ac:dyDescent="0.25">
      <c r="A1640">
        <f>'Page 1 - General Information'!$G$12</f>
        <v>113363103</v>
      </c>
      <c r="B1640" t="str">
        <f>'Page 1 - General Information'!$G$16</f>
        <v>7421</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
      </c>
      <c r="U1640"/>
      <c r="V1640"/>
      <c r="W1640"/>
      <c r="X1640" s="397">
        <v>9</v>
      </c>
      <c r="Y1640" s="397">
        <v>77</v>
      </c>
    </row>
    <row r="1641" spans="1:25" x14ac:dyDescent="0.25">
      <c r="A1641">
        <f>'Page 1 - General Information'!$G$12</f>
        <v>113363103</v>
      </c>
      <c r="B1641" t="str">
        <f>'Page 1 - General Information'!$G$16</f>
        <v>7421</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113363103</v>
      </c>
      <c r="B1642" t="str">
        <f>'Page 1 - General Information'!$G$16</f>
        <v>7421</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113363103</v>
      </c>
      <c r="B1643" t="str">
        <f>'Page 1 - General Information'!$G$16</f>
        <v>7421</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113363103</v>
      </c>
      <c r="B1644" t="str">
        <f>'Page 1 - General Information'!$G$16</f>
        <v>7421</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25">
      <c r="A1645">
        <f>'Page 1 - General Information'!$G$12</f>
        <v>113363103</v>
      </c>
      <c r="B1645" t="str">
        <f>'Page 1 - General Information'!$G$16</f>
        <v>7421</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25">
      <c r="A1646">
        <f>'Page 1 - General Information'!$G$12</f>
        <v>113363103</v>
      </c>
      <c r="B1646" t="str">
        <f>'Page 1 - General Information'!$G$16</f>
        <v>7421</v>
      </c>
      <c r="C1646" s="395" t="s">
        <v>19068</v>
      </c>
      <c r="D1646"/>
      <c r="E1646"/>
      <c r="F1646"/>
      <c r="G1646"/>
      <c r="H1646"/>
      <c r="I1646"/>
      <c r="J1646"/>
      <c r="K1646"/>
      <c r="L1646"/>
      <c r="M1646"/>
      <c r="N1646" t="s">
        <v>4101</v>
      </c>
      <c r="O1646" s="396">
        <f>INDEX('Page 2 - Team Information'!$K$14:$AP$184,Y1646,X1646)</f>
        <v>6</v>
      </c>
      <c r="P1646"/>
      <c r="Q1646"/>
      <c r="R1646"/>
      <c r="S1646" t="s">
        <v>5732</v>
      </c>
      <c r="T1646"/>
      <c r="U1646"/>
      <c r="V1646"/>
      <c r="W1646"/>
      <c r="X1646" s="397">
        <v>16</v>
      </c>
      <c r="Y1646" s="397">
        <v>77</v>
      </c>
    </row>
    <row r="1647" spans="1:25" x14ac:dyDescent="0.25">
      <c r="A1647">
        <f>'Page 1 - General Information'!$G$12</f>
        <v>113363103</v>
      </c>
      <c r="B1647" t="str">
        <f>'Page 1 - General Information'!$G$16</f>
        <v>7421</v>
      </c>
      <c r="C1647" s="395" t="s">
        <v>19068</v>
      </c>
      <c r="D1647"/>
      <c r="E1647"/>
      <c r="F1647"/>
      <c r="G1647"/>
      <c r="H1647"/>
      <c r="I1647"/>
      <c r="J1647"/>
      <c r="K1647"/>
      <c r="L1647"/>
      <c r="M1647"/>
      <c r="N1647" t="s">
        <v>4101</v>
      </c>
      <c r="O1647" s="396">
        <f>INDEX('Page 2 - Team Information'!$K$14:$AP$184,Y1647,X1647)</f>
        <v>6</v>
      </c>
      <c r="P1647"/>
      <c r="Q1647"/>
      <c r="R1647"/>
      <c r="S1647" t="s">
        <v>5733</v>
      </c>
      <c r="T1647"/>
      <c r="U1647"/>
      <c r="V1647"/>
      <c r="W1647"/>
      <c r="X1647" s="397">
        <v>17</v>
      </c>
      <c r="Y1647" s="397">
        <v>77</v>
      </c>
    </row>
    <row r="1648" spans="1:25" x14ac:dyDescent="0.25">
      <c r="A1648">
        <f>'Page 1 - General Information'!$G$12</f>
        <v>113363103</v>
      </c>
      <c r="B1648" t="str">
        <f>'Page 1 - General Information'!$G$16</f>
        <v>7421</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25">
      <c r="A1649">
        <f>'Page 1 - General Information'!$G$12</f>
        <v>113363103</v>
      </c>
      <c r="B1649" t="str">
        <f>'Page 1 - General Information'!$G$16</f>
        <v>7421</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25">
      <c r="A1650">
        <f>'Page 1 - General Information'!$G$12</f>
        <v>113363103</v>
      </c>
      <c r="B1650" t="str">
        <f>'Page 1 - General Information'!$G$16</f>
        <v>7421</v>
      </c>
      <c r="C1650" s="395" t="s">
        <v>19068</v>
      </c>
      <c r="D1650"/>
      <c r="E1650"/>
      <c r="F1650"/>
      <c r="G1650"/>
      <c r="H1650"/>
      <c r="I1650"/>
      <c r="J1650"/>
      <c r="K1650"/>
      <c r="L1650"/>
      <c r="M1650"/>
      <c r="N1650" t="s">
        <v>4101</v>
      </c>
      <c r="O1650" s="396">
        <f>INDEX('Page 2 - Team Information'!$K$14:$AP$184,Y1650,X1650)</f>
        <v>6</v>
      </c>
      <c r="P1650"/>
      <c r="Q1650"/>
      <c r="R1650"/>
      <c r="S1650" t="s">
        <v>5736</v>
      </c>
      <c r="T1650"/>
      <c r="U1650"/>
      <c r="V1650"/>
      <c r="W1650"/>
      <c r="X1650" s="397">
        <v>21</v>
      </c>
      <c r="Y1650" s="397">
        <v>77</v>
      </c>
    </row>
    <row r="1651" spans="1:25" x14ac:dyDescent="0.25">
      <c r="A1651">
        <f>'Page 1 - General Information'!$G$12</f>
        <v>113363103</v>
      </c>
      <c r="B1651" t="str">
        <f>'Page 1 - General Information'!$G$16</f>
        <v>7421</v>
      </c>
      <c r="C1651" s="395" t="s">
        <v>19068</v>
      </c>
      <c r="D1651"/>
      <c r="E1651"/>
      <c r="F1651"/>
      <c r="G1651"/>
      <c r="H1651"/>
      <c r="I1651"/>
      <c r="J1651"/>
      <c r="K1651"/>
      <c r="L1651"/>
      <c r="M1651"/>
      <c r="N1651" t="s">
        <v>4101</v>
      </c>
      <c r="O1651" s="396">
        <f>INDEX('Page 2 - Team Information'!$K$14:$AP$184,Y1651,X1651)</f>
        <v>6</v>
      </c>
      <c r="P1651"/>
      <c r="Q1651"/>
      <c r="R1651"/>
      <c r="S1651" t="s">
        <v>5737</v>
      </c>
      <c r="T1651"/>
      <c r="U1651"/>
      <c r="V1651"/>
      <c r="W1651"/>
      <c r="X1651" s="397">
        <v>22</v>
      </c>
      <c r="Y1651" s="397">
        <v>77</v>
      </c>
    </row>
    <row r="1652" spans="1:25" x14ac:dyDescent="0.25">
      <c r="A1652">
        <f>'Page 1 - General Information'!$G$12</f>
        <v>113363103</v>
      </c>
      <c r="B1652" t="str">
        <f>'Page 1 - General Information'!$G$16</f>
        <v>7421</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25">
      <c r="A1653">
        <f>'Page 1 - General Information'!$G$12</f>
        <v>113363103</v>
      </c>
      <c r="B1653" t="str">
        <f>'Page 1 - General Information'!$G$16</f>
        <v>7421</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25">
      <c r="A1654">
        <f>'Page 1 - General Information'!$G$12</f>
        <v>113363103</v>
      </c>
      <c r="B1654" t="str">
        <f>'Page 1 - General Information'!$G$16</f>
        <v>7421</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25">
      <c r="A1655">
        <f>'Page 1 - General Information'!$G$12</f>
        <v>113363103</v>
      </c>
      <c r="B1655" t="str">
        <f>'Page 1 - General Information'!$G$16</f>
        <v>7421</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113363103</v>
      </c>
      <c r="B1656" t="str">
        <f>'Page 1 - General Information'!$G$16</f>
        <v>7421</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113363103</v>
      </c>
      <c r="B1657" t="str">
        <f>'Page 1 - General Information'!$G$16</f>
        <v>7421</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113363103</v>
      </c>
      <c r="B1658" t="str">
        <f>'Page 1 - General Information'!$G$16</f>
        <v>7421</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113363103</v>
      </c>
      <c r="B1659" t="str">
        <f>'Page 1 - General Information'!$G$16</f>
        <v>7421</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25">
      <c r="A1660">
        <f>'Page 1 - General Information'!$G$12</f>
        <v>113363103</v>
      </c>
      <c r="B1660" t="str">
        <f>'Page 1 - General Information'!$G$16</f>
        <v>7421</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25">
      <c r="A1661">
        <f>'Page 1 - General Information'!$G$12</f>
        <v>113363103</v>
      </c>
      <c r="B1661" t="str">
        <f>'Page 1 - General Information'!$G$16</f>
        <v>7421</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25">
      <c r="A1662">
        <f>'Page 1 - General Information'!$G$12</f>
        <v>113363103</v>
      </c>
      <c r="B1662" t="str">
        <f>'Page 1 - General Information'!$G$16</f>
        <v>7421</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25">
      <c r="A1663">
        <f>'Page 1 - General Information'!$G$12</f>
        <v>113363103</v>
      </c>
      <c r="B1663" t="str">
        <f>'Page 1 - General Information'!$G$16</f>
        <v>7421</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25">
      <c r="A1664">
        <f>'Page 1 - General Information'!$G$12</f>
        <v>113363103</v>
      </c>
      <c r="B1664" t="str">
        <f>'Page 1 - General Information'!$G$16</f>
        <v>7421</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25">
      <c r="A1665">
        <f>'Page 1 - General Information'!$G$12</f>
        <v>113363103</v>
      </c>
      <c r="B1665" t="str">
        <f>'Page 1 - General Information'!$G$16</f>
        <v>7421</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25">
      <c r="A1666">
        <f>'Page 1 - General Information'!$G$12</f>
        <v>113363103</v>
      </c>
      <c r="B1666" t="str">
        <f>'Page 1 - General Information'!$G$16</f>
        <v>7421</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25">
      <c r="A1667">
        <f>'Page 1 - General Information'!$G$12</f>
        <v>113363103</v>
      </c>
      <c r="B1667" t="str">
        <f>'Page 1 - General Information'!$G$16</f>
        <v>7421</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25">
      <c r="A1668">
        <f>'Page 1 - General Information'!$G$12</f>
        <v>113363103</v>
      </c>
      <c r="B1668" t="str">
        <f>'Page 1 - General Information'!$G$16</f>
        <v>7421</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25">
      <c r="A1669">
        <f>'Page 1 - General Information'!$G$12</f>
        <v>113363103</v>
      </c>
      <c r="B1669" t="str">
        <f>'Page 1 - General Information'!$G$16</f>
        <v>7421</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25">
      <c r="A1670">
        <f>'Page 1 - General Information'!$G$12</f>
        <v>113363103</v>
      </c>
      <c r="B1670" t="str">
        <f>'Page 1 - General Information'!$G$16</f>
        <v>7421</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113363103</v>
      </c>
      <c r="B1671" t="str">
        <f>'Page 1 - General Information'!$G$16</f>
        <v>7421</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113363103</v>
      </c>
      <c r="B1672" t="str">
        <f>'Page 1 - General Information'!$G$16</f>
        <v>7421</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113363103</v>
      </c>
      <c r="B1673" t="str">
        <f>'Page 1 - General Information'!$G$16</f>
        <v>7421</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113363103</v>
      </c>
      <c r="B1674" t="str">
        <f>'Page 1 - General Information'!$G$16</f>
        <v>7421</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25">
      <c r="A1675">
        <f>'Page 1 - General Information'!$G$12</f>
        <v>113363103</v>
      </c>
      <c r="B1675" t="str">
        <f>'Page 1 - General Information'!$G$16</f>
        <v>7421</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25">
      <c r="A1676">
        <f>'Page 1 - General Information'!$G$12</f>
        <v>113363103</v>
      </c>
      <c r="B1676" t="str">
        <f>'Page 1 - General Information'!$G$16</f>
        <v>7421</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25">
      <c r="A1677">
        <f>'Page 1 - General Information'!$G$12</f>
        <v>113363103</v>
      </c>
      <c r="B1677" t="str">
        <f>'Page 1 - General Information'!$G$16</f>
        <v>7421</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25">
      <c r="A1678">
        <f>'Page 1 - General Information'!$G$12</f>
        <v>113363103</v>
      </c>
      <c r="B1678" t="str">
        <f>'Page 1 - General Information'!$G$16</f>
        <v>7421</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25">
      <c r="A1679">
        <f>'Page 1 - General Information'!$G$12</f>
        <v>113363103</v>
      </c>
      <c r="B1679" t="str">
        <f>'Page 1 - General Information'!$G$16</f>
        <v>7421</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25">
      <c r="A1680">
        <f>'Page 1 - General Information'!$G$12</f>
        <v>113363103</v>
      </c>
      <c r="B1680" t="str">
        <f>'Page 1 - General Information'!$G$16</f>
        <v>7421</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25">
      <c r="A1681">
        <f>'Page 1 - General Information'!$G$12</f>
        <v>113363103</v>
      </c>
      <c r="B1681" t="str">
        <f>'Page 1 - General Information'!$G$16</f>
        <v>7421</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25">
      <c r="A1682">
        <f>'Page 1 - General Information'!$G$12</f>
        <v>113363103</v>
      </c>
      <c r="B1682" t="str">
        <f>'Page 1 - General Information'!$G$16</f>
        <v>7421</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25">
      <c r="A1683">
        <f>'Page 1 - General Information'!$G$12</f>
        <v>113363103</v>
      </c>
      <c r="B1683" t="str">
        <f>'Page 1 - General Information'!$G$16</f>
        <v>7421</v>
      </c>
      <c r="C1683" s="395" t="s">
        <v>19068</v>
      </c>
      <c r="D1683"/>
      <c r="E1683"/>
      <c r="F1683"/>
      <c r="G1683"/>
      <c r="H1683"/>
      <c r="I1683"/>
      <c r="J1683"/>
      <c r="K1683"/>
      <c r="L1683"/>
      <c r="M1683"/>
      <c r="N1683" t="s">
        <v>4582</v>
      </c>
      <c r="O1683" s="399"/>
      <c r="P1683"/>
      <c r="Q1683"/>
      <c r="R1683" s="399" t="s">
        <v>10264</v>
      </c>
      <c r="S1683" t="s">
        <v>5769</v>
      </c>
      <c r="T1683"/>
      <c r="U1683"/>
      <c r="V1683" s="396" t="str">
        <f>INDEX('Page 2 - Team Information'!$K$14:$AP$184,Y1683,X1683)</f>
        <v xml:space="preserve">Yes </v>
      </c>
      <c r="W1683"/>
      <c r="X1683" s="397">
        <v>6</v>
      </c>
      <c r="Y1683" s="397">
        <v>80</v>
      </c>
    </row>
    <row r="1684" spans="1:25" x14ac:dyDescent="0.25">
      <c r="A1684">
        <f>'Page 1 - General Information'!$G$12</f>
        <v>113363103</v>
      </c>
      <c r="B1684" t="str">
        <f>'Page 1 - General Information'!$G$16</f>
        <v>7421</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25">
      <c r="A1685">
        <f>'Page 1 - General Information'!$G$12</f>
        <v>113363103</v>
      </c>
      <c r="B1685" t="str">
        <f>'Page 1 - General Information'!$G$16</f>
        <v>7421</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
      </c>
      <c r="U1685"/>
      <c r="V1685"/>
      <c r="W1685"/>
      <c r="X1685" s="397">
        <v>9</v>
      </c>
      <c r="Y1685" s="397">
        <v>80</v>
      </c>
    </row>
    <row r="1686" spans="1:25" x14ac:dyDescent="0.25">
      <c r="A1686">
        <f>'Page 1 - General Information'!$G$12</f>
        <v>113363103</v>
      </c>
      <c r="B1686" t="str">
        <f>'Page 1 - General Information'!$G$16</f>
        <v>7421</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113363103</v>
      </c>
      <c r="B1687" t="str">
        <f>'Page 1 - General Information'!$G$16</f>
        <v>7421</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113363103</v>
      </c>
      <c r="B1688" t="str">
        <f>'Page 1 - General Information'!$G$16</f>
        <v>7421</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113363103</v>
      </c>
      <c r="B1689" t="str">
        <f>'Page 1 - General Information'!$G$16</f>
        <v>7421</v>
      </c>
      <c r="C1689" s="395" t="s">
        <v>19068</v>
      </c>
      <c r="D1689"/>
      <c r="E1689"/>
      <c r="F1689"/>
      <c r="G1689"/>
      <c r="H1689"/>
      <c r="I1689"/>
      <c r="J1689"/>
      <c r="K1689"/>
      <c r="L1689"/>
      <c r="M1689"/>
      <c r="N1689" t="s">
        <v>4101</v>
      </c>
      <c r="O1689" s="396">
        <f>INDEX('Page 2 - Team Information'!$K$14:$AP$184,Y1689,X1689)</f>
        <v>0</v>
      </c>
      <c r="P1689"/>
      <c r="Q1689"/>
      <c r="R1689"/>
      <c r="S1689" t="s">
        <v>5775</v>
      </c>
      <c r="T1689"/>
      <c r="U1689"/>
      <c r="V1689"/>
      <c r="W1689"/>
      <c r="X1689" s="397">
        <v>14</v>
      </c>
      <c r="Y1689" s="397">
        <v>80</v>
      </c>
    </row>
    <row r="1690" spans="1:25" x14ac:dyDescent="0.25">
      <c r="A1690">
        <f>'Page 1 - General Information'!$G$12</f>
        <v>113363103</v>
      </c>
      <c r="B1690" t="str">
        <f>'Page 1 - General Information'!$G$16</f>
        <v>7421</v>
      </c>
      <c r="C1690" s="395" t="s">
        <v>19068</v>
      </c>
      <c r="D1690"/>
      <c r="E1690"/>
      <c r="F1690"/>
      <c r="G1690"/>
      <c r="H1690"/>
      <c r="I1690"/>
      <c r="J1690"/>
      <c r="K1690"/>
      <c r="L1690"/>
      <c r="M1690"/>
      <c r="N1690" t="s">
        <v>4101</v>
      </c>
      <c r="O1690" s="396">
        <f>INDEX('Page 2 - Team Information'!$K$14:$AP$184,Y1690,X1690)</f>
        <v>6</v>
      </c>
      <c r="P1690"/>
      <c r="Q1690"/>
      <c r="R1690"/>
      <c r="S1690" t="s">
        <v>5776</v>
      </c>
      <c r="T1690"/>
      <c r="U1690"/>
      <c r="V1690"/>
      <c r="W1690"/>
      <c r="X1690" s="397">
        <v>15</v>
      </c>
      <c r="Y1690" s="397">
        <v>80</v>
      </c>
    </row>
    <row r="1691" spans="1:25" x14ac:dyDescent="0.25">
      <c r="A1691">
        <f>'Page 1 - General Information'!$G$12</f>
        <v>113363103</v>
      </c>
      <c r="B1691" t="str">
        <f>'Page 1 - General Information'!$G$16</f>
        <v>7421</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25">
      <c r="A1692">
        <f>'Page 1 - General Information'!$G$12</f>
        <v>113363103</v>
      </c>
      <c r="B1692" t="str">
        <f>'Page 1 - General Information'!$G$16</f>
        <v>7421</v>
      </c>
      <c r="C1692" s="395" t="s">
        <v>19068</v>
      </c>
      <c r="D1692"/>
      <c r="E1692"/>
      <c r="F1692"/>
      <c r="G1692"/>
      <c r="H1692"/>
      <c r="I1692"/>
      <c r="J1692"/>
      <c r="K1692"/>
      <c r="L1692"/>
      <c r="M1692"/>
      <c r="N1692" t="s">
        <v>4101</v>
      </c>
      <c r="O1692" s="396">
        <f>INDEX('Page 2 - Team Information'!$K$14:$AP$184,Y1692,X1692)</f>
        <v>6</v>
      </c>
      <c r="P1692"/>
      <c r="Q1692"/>
      <c r="R1692"/>
      <c r="S1692" t="s">
        <v>5778</v>
      </c>
      <c r="T1692"/>
      <c r="U1692"/>
      <c r="V1692"/>
      <c r="W1692"/>
      <c r="X1692" s="397">
        <v>17</v>
      </c>
      <c r="Y1692" s="397">
        <v>80</v>
      </c>
    </row>
    <row r="1693" spans="1:25" x14ac:dyDescent="0.25">
      <c r="A1693">
        <f>'Page 1 - General Information'!$G$12</f>
        <v>113363103</v>
      </c>
      <c r="B1693" t="str">
        <f>'Page 1 - General Information'!$G$16</f>
        <v>7421</v>
      </c>
      <c r="C1693" s="395" t="s">
        <v>19068</v>
      </c>
      <c r="D1693"/>
      <c r="E1693"/>
      <c r="F1693"/>
      <c r="G1693"/>
      <c r="H1693"/>
      <c r="I1693"/>
      <c r="J1693"/>
      <c r="K1693"/>
      <c r="L1693"/>
      <c r="M1693"/>
      <c r="N1693" t="s">
        <v>4101</v>
      </c>
      <c r="O1693" s="396">
        <f>INDEX('Page 2 - Team Information'!$K$14:$AP$184,Y1693,X1693)</f>
        <v>0</v>
      </c>
      <c r="P1693"/>
      <c r="Q1693"/>
      <c r="R1693"/>
      <c r="S1693" t="s">
        <v>5779</v>
      </c>
      <c r="T1693"/>
      <c r="U1693"/>
      <c r="V1693"/>
      <c r="W1693"/>
      <c r="X1693" s="397">
        <v>19</v>
      </c>
      <c r="Y1693" s="397">
        <v>80</v>
      </c>
    </row>
    <row r="1694" spans="1:25" x14ac:dyDescent="0.25">
      <c r="A1694">
        <f>'Page 1 - General Information'!$G$12</f>
        <v>113363103</v>
      </c>
      <c r="B1694" t="str">
        <f>'Page 1 - General Information'!$G$16</f>
        <v>7421</v>
      </c>
      <c r="C1694" s="395" t="s">
        <v>19068</v>
      </c>
      <c r="D1694"/>
      <c r="E1694"/>
      <c r="F1694"/>
      <c r="G1694"/>
      <c r="H1694"/>
      <c r="I1694"/>
      <c r="J1694"/>
      <c r="K1694"/>
      <c r="L1694"/>
      <c r="M1694"/>
      <c r="N1694" t="s">
        <v>4101</v>
      </c>
      <c r="O1694" s="396">
        <f>INDEX('Page 2 - Team Information'!$K$14:$AP$184,Y1694,X1694)</f>
        <v>6</v>
      </c>
      <c r="P1694"/>
      <c r="Q1694"/>
      <c r="R1694"/>
      <c r="S1694" t="s">
        <v>5780</v>
      </c>
      <c r="T1694"/>
      <c r="U1694"/>
      <c r="V1694"/>
      <c r="W1694"/>
      <c r="X1694" s="397">
        <v>20</v>
      </c>
      <c r="Y1694" s="397">
        <v>80</v>
      </c>
    </row>
    <row r="1695" spans="1:25" x14ac:dyDescent="0.25">
      <c r="A1695">
        <f>'Page 1 - General Information'!$G$12</f>
        <v>113363103</v>
      </c>
      <c r="B1695" t="str">
        <f>'Page 1 - General Information'!$G$16</f>
        <v>7421</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25">
      <c r="A1696">
        <f>'Page 1 - General Information'!$G$12</f>
        <v>113363103</v>
      </c>
      <c r="B1696" t="str">
        <f>'Page 1 - General Information'!$G$16</f>
        <v>7421</v>
      </c>
      <c r="C1696" s="395" t="s">
        <v>19068</v>
      </c>
      <c r="D1696"/>
      <c r="E1696"/>
      <c r="F1696"/>
      <c r="G1696"/>
      <c r="H1696"/>
      <c r="I1696"/>
      <c r="J1696"/>
      <c r="K1696"/>
      <c r="L1696"/>
      <c r="M1696"/>
      <c r="N1696" t="s">
        <v>4101</v>
      </c>
      <c r="O1696" s="396">
        <f>INDEX('Page 2 - Team Information'!$K$14:$AP$184,Y1696,X1696)</f>
        <v>6</v>
      </c>
      <c r="P1696"/>
      <c r="Q1696"/>
      <c r="R1696"/>
      <c r="S1696" t="s">
        <v>5782</v>
      </c>
      <c r="T1696"/>
      <c r="U1696"/>
      <c r="V1696"/>
      <c r="W1696"/>
      <c r="X1696" s="397">
        <v>22</v>
      </c>
      <c r="Y1696" s="397">
        <v>80</v>
      </c>
    </row>
    <row r="1697" spans="1:25" x14ac:dyDescent="0.25">
      <c r="A1697">
        <f>'Page 1 - General Information'!$G$12</f>
        <v>113363103</v>
      </c>
      <c r="B1697" t="str">
        <f>'Page 1 - General Information'!$G$16</f>
        <v>7421</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25">
      <c r="A1698">
        <f>'Page 1 - General Information'!$G$12</f>
        <v>113363103</v>
      </c>
      <c r="B1698" t="str">
        <f>'Page 1 - General Information'!$G$16</f>
        <v>7421</v>
      </c>
      <c r="C1698" s="395" t="s">
        <v>19068</v>
      </c>
      <c r="D1698"/>
      <c r="E1698"/>
      <c r="F1698"/>
      <c r="G1698"/>
      <c r="H1698"/>
      <c r="I1698"/>
      <c r="J1698"/>
      <c r="K1698"/>
      <c r="L1698"/>
      <c r="M1698"/>
      <c r="N1698" t="s">
        <v>4582</v>
      </c>
      <c r="O1698" s="399"/>
      <c r="P1698"/>
      <c r="Q1698"/>
      <c r="R1698" s="399" t="s">
        <v>10264</v>
      </c>
      <c r="S1698" t="s">
        <v>5784</v>
      </c>
      <c r="T1698"/>
      <c r="U1698"/>
      <c r="V1698" s="396">
        <f>INDEX('Page 2 - Team Information'!$K$14:$AP$184,Y1698,X1698)</f>
        <v>0</v>
      </c>
      <c r="W1698"/>
      <c r="X1698" s="397">
        <v>6</v>
      </c>
      <c r="Y1698" s="397">
        <v>81</v>
      </c>
    </row>
    <row r="1699" spans="1:25" x14ac:dyDescent="0.25">
      <c r="A1699">
        <f>'Page 1 - General Information'!$G$12</f>
        <v>113363103</v>
      </c>
      <c r="B1699" t="str">
        <f>'Page 1 - General Information'!$G$16</f>
        <v>7421</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25">
      <c r="A1700">
        <f>'Page 1 - General Information'!$G$12</f>
        <v>113363103</v>
      </c>
      <c r="B1700" t="str">
        <f>'Page 1 - General Information'!$G$16</f>
        <v>7421</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113363103</v>
      </c>
      <c r="B1701" t="str">
        <f>'Page 1 - General Information'!$G$16</f>
        <v>7421</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113363103</v>
      </c>
      <c r="B1702" t="str">
        <f>'Page 1 - General Information'!$G$16</f>
        <v>7421</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113363103</v>
      </c>
      <c r="B1703" t="str">
        <f>'Page 1 - General Information'!$G$16</f>
        <v>7421</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113363103</v>
      </c>
      <c r="B1704" t="str">
        <f>'Page 1 - General Information'!$G$16</f>
        <v>7421</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25">
      <c r="A1705">
        <f>'Page 1 - General Information'!$G$12</f>
        <v>113363103</v>
      </c>
      <c r="B1705" t="str">
        <f>'Page 1 - General Information'!$G$16</f>
        <v>7421</v>
      </c>
      <c r="C1705" s="395" t="s">
        <v>19068</v>
      </c>
      <c r="D1705"/>
      <c r="E1705"/>
      <c r="F1705"/>
      <c r="G1705"/>
      <c r="H1705"/>
      <c r="I1705"/>
      <c r="J1705"/>
      <c r="K1705"/>
      <c r="L1705"/>
      <c r="M1705"/>
      <c r="N1705" t="s">
        <v>4101</v>
      </c>
      <c r="O1705" s="396">
        <f>INDEX('Page 2 - Team Information'!$K$14:$AP$184,Y1705,X1705)</f>
        <v>0</v>
      </c>
      <c r="P1705"/>
      <c r="Q1705"/>
      <c r="R1705"/>
      <c r="S1705" t="s">
        <v>5791</v>
      </c>
      <c r="T1705"/>
      <c r="U1705"/>
      <c r="V1705"/>
      <c r="W1705"/>
      <c r="X1705" s="397">
        <v>15</v>
      </c>
      <c r="Y1705" s="397">
        <v>81</v>
      </c>
    </row>
    <row r="1706" spans="1:25" x14ac:dyDescent="0.25">
      <c r="A1706">
        <f>'Page 1 - General Information'!$G$12</f>
        <v>113363103</v>
      </c>
      <c r="B1706" t="str">
        <f>'Page 1 - General Information'!$G$16</f>
        <v>7421</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25">
      <c r="A1707">
        <f>'Page 1 - General Information'!$G$12</f>
        <v>113363103</v>
      </c>
      <c r="B1707" t="str">
        <f>'Page 1 - General Information'!$G$16</f>
        <v>7421</v>
      </c>
      <c r="C1707" s="395" t="s">
        <v>19068</v>
      </c>
      <c r="D1707"/>
      <c r="E1707"/>
      <c r="F1707"/>
      <c r="G1707"/>
      <c r="H1707"/>
      <c r="I1707"/>
      <c r="J1707"/>
      <c r="K1707"/>
      <c r="L1707"/>
      <c r="M1707"/>
      <c r="N1707" t="s">
        <v>4101</v>
      </c>
      <c r="O1707" s="396">
        <f>INDEX('Page 2 - Team Information'!$K$14:$AP$184,Y1707,X1707)</f>
        <v>0</v>
      </c>
      <c r="P1707"/>
      <c r="Q1707"/>
      <c r="R1707"/>
      <c r="S1707" t="s">
        <v>5793</v>
      </c>
      <c r="T1707"/>
      <c r="U1707"/>
      <c r="V1707"/>
      <c r="W1707"/>
      <c r="X1707" s="397">
        <v>17</v>
      </c>
      <c r="Y1707" s="397">
        <v>81</v>
      </c>
    </row>
    <row r="1708" spans="1:25" x14ac:dyDescent="0.25">
      <c r="A1708">
        <f>'Page 1 - General Information'!$G$12</f>
        <v>113363103</v>
      </c>
      <c r="B1708" t="str">
        <f>'Page 1 - General Information'!$G$16</f>
        <v>7421</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25">
      <c r="A1709">
        <f>'Page 1 - General Information'!$G$12</f>
        <v>113363103</v>
      </c>
      <c r="B1709" t="str">
        <f>'Page 1 - General Information'!$G$16</f>
        <v>7421</v>
      </c>
      <c r="C1709" s="395" t="s">
        <v>19068</v>
      </c>
      <c r="D1709"/>
      <c r="E1709"/>
      <c r="F1709"/>
      <c r="G1709"/>
      <c r="H1709"/>
      <c r="I1709"/>
      <c r="J1709"/>
      <c r="K1709"/>
      <c r="L1709"/>
      <c r="M1709"/>
      <c r="N1709" t="s">
        <v>4101</v>
      </c>
      <c r="O1709" s="396">
        <f>INDEX('Page 2 - Team Information'!$K$14:$AP$184,Y1709,X1709)</f>
        <v>0</v>
      </c>
      <c r="P1709"/>
      <c r="Q1709"/>
      <c r="R1709"/>
      <c r="S1709" t="s">
        <v>5795</v>
      </c>
      <c r="T1709"/>
      <c r="U1709"/>
      <c r="V1709"/>
      <c r="W1709"/>
      <c r="X1709" s="397">
        <v>20</v>
      </c>
      <c r="Y1709" s="397">
        <v>81</v>
      </c>
    </row>
    <row r="1710" spans="1:25" x14ac:dyDescent="0.25">
      <c r="A1710">
        <f>'Page 1 - General Information'!$G$12</f>
        <v>113363103</v>
      </c>
      <c r="B1710" t="str">
        <f>'Page 1 - General Information'!$G$16</f>
        <v>7421</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25">
      <c r="A1711">
        <f>'Page 1 - General Information'!$G$12</f>
        <v>113363103</v>
      </c>
      <c r="B1711" t="str">
        <f>'Page 1 - General Information'!$G$16</f>
        <v>7421</v>
      </c>
      <c r="C1711" s="395" t="s">
        <v>19068</v>
      </c>
      <c r="D1711"/>
      <c r="E1711"/>
      <c r="F1711"/>
      <c r="G1711"/>
      <c r="H1711"/>
      <c r="I1711"/>
      <c r="J1711"/>
      <c r="K1711"/>
      <c r="L1711"/>
      <c r="M1711"/>
      <c r="N1711" t="s">
        <v>4101</v>
      </c>
      <c r="O1711" s="396">
        <f>INDEX('Page 2 - Team Information'!$K$14:$AP$184,Y1711,X1711)</f>
        <v>0</v>
      </c>
      <c r="P1711"/>
      <c r="Q1711"/>
      <c r="R1711"/>
      <c r="S1711" t="s">
        <v>5797</v>
      </c>
      <c r="T1711"/>
      <c r="U1711"/>
      <c r="V1711"/>
      <c r="W1711"/>
      <c r="X1711" s="397">
        <v>22</v>
      </c>
      <c r="Y1711" s="397">
        <v>81</v>
      </c>
    </row>
    <row r="1712" spans="1:25" x14ac:dyDescent="0.25">
      <c r="A1712">
        <f>'Page 1 - General Information'!$G$12</f>
        <v>113363103</v>
      </c>
      <c r="B1712" t="str">
        <f>'Page 1 - General Information'!$G$16</f>
        <v>7421</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25">
      <c r="A1713">
        <f>'Page 1 - General Information'!$G$12</f>
        <v>113363103</v>
      </c>
      <c r="B1713" t="str">
        <f>'Page 1 - General Information'!$G$16</f>
        <v>7421</v>
      </c>
      <c r="C1713" s="395" t="s">
        <v>19068</v>
      </c>
      <c r="D1713"/>
      <c r="E1713"/>
      <c r="F1713"/>
      <c r="G1713"/>
      <c r="H1713"/>
      <c r="I1713"/>
      <c r="J1713"/>
      <c r="K1713"/>
      <c r="L1713"/>
      <c r="M1713"/>
      <c r="N1713" t="s">
        <v>4582</v>
      </c>
      <c r="O1713" s="399"/>
      <c r="P1713"/>
      <c r="Q1713"/>
      <c r="R1713" s="399" t="s">
        <v>10264</v>
      </c>
      <c r="S1713" t="s">
        <v>5799</v>
      </c>
      <c r="T1713"/>
      <c r="U1713"/>
      <c r="V1713" s="396">
        <f>INDEX('Page 2 - Team Information'!$K$14:$AP$184,Y1713,X1713)</f>
        <v>0</v>
      </c>
      <c r="W1713"/>
      <c r="X1713" s="397">
        <v>6</v>
      </c>
      <c r="Y1713" s="397">
        <v>82</v>
      </c>
    </row>
    <row r="1714" spans="1:25" x14ac:dyDescent="0.25">
      <c r="A1714">
        <f>'Page 1 - General Information'!$G$12</f>
        <v>113363103</v>
      </c>
      <c r="B1714" t="str">
        <f>'Page 1 - General Information'!$G$16</f>
        <v>7421</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25">
      <c r="A1715">
        <f>'Page 1 - General Information'!$G$12</f>
        <v>113363103</v>
      </c>
      <c r="B1715" t="str">
        <f>'Page 1 - General Information'!$G$16</f>
        <v>7421</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113363103</v>
      </c>
      <c r="B1716" t="str">
        <f>'Page 1 - General Information'!$G$16</f>
        <v>7421</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113363103</v>
      </c>
      <c r="B1717" t="str">
        <f>'Page 1 - General Information'!$G$16</f>
        <v>7421</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113363103</v>
      </c>
      <c r="B1718" t="str">
        <f>'Page 1 - General Information'!$G$16</f>
        <v>7421</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113363103</v>
      </c>
      <c r="B1719" t="str">
        <f>'Page 1 - General Information'!$G$16</f>
        <v>7421</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25">
      <c r="A1720">
        <f>'Page 1 - General Information'!$G$12</f>
        <v>113363103</v>
      </c>
      <c r="B1720" t="str">
        <f>'Page 1 - General Information'!$G$16</f>
        <v>7421</v>
      </c>
      <c r="C1720" s="395" t="s">
        <v>19068</v>
      </c>
      <c r="D1720"/>
      <c r="E1720"/>
      <c r="F1720"/>
      <c r="G1720"/>
      <c r="H1720"/>
      <c r="I1720"/>
      <c r="J1720"/>
      <c r="K1720"/>
      <c r="L1720"/>
      <c r="M1720"/>
      <c r="N1720" t="s">
        <v>4101</v>
      </c>
      <c r="O1720" s="396">
        <f>INDEX('Page 2 - Team Information'!$K$14:$AP$184,Y1720,X1720)</f>
        <v>0</v>
      </c>
      <c r="P1720"/>
      <c r="Q1720"/>
      <c r="R1720"/>
      <c r="S1720" t="s">
        <v>5806</v>
      </c>
      <c r="T1720"/>
      <c r="U1720"/>
      <c r="V1720"/>
      <c r="W1720"/>
      <c r="X1720" s="397">
        <v>15</v>
      </c>
      <c r="Y1720" s="397">
        <v>82</v>
      </c>
    </row>
    <row r="1721" spans="1:25" x14ac:dyDescent="0.25">
      <c r="A1721">
        <f>'Page 1 - General Information'!$G$12</f>
        <v>113363103</v>
      </c>
      <c r="B1721" t="str">
        <f>'Page 1 - General Information'!$G$16</f>
        <v>7421</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25">
      <c r="A1722">
        <f>'Page 1 - General Information'!$G$12</f>
        <v>113363103</v>
      </c>
      <c r="B1722" t="str">
        <f>'Page 1 - General Information'!$G$16</f>
        <v>7421</v>
      </c>
      <c r="C1722" s="395" t="s">
        <v>19068</v>
      </c>
      <c r="D1722"/>
      <c r="E1722"/>
      <c r="F1722"/>
      <c r="G1722"/>
      <c r="H1722"/>
      <c r="I1722"/>
      <c r="J1722"/>
      <c r="K1722"/>
      <c r="L1722"/>
      <c r="M1722"/>
      <c r="N1722" t="s">
        <v>4101</v>
      </c>
      <c r="O1722" s="396">
        <f>INDEX('Page 2 - Team Information'!$K$14:$AP$184,Y1722,X1722)</f>
        <v>0</v>
      </c>
      <c r="P1722"/>
      <c r="Q1722"/>
      <c r="R1722"/>
      <c r="S1722" t="s">
        <v>5808</v>
      </c>
      <c r="T1722"/>
      <c r="U1722"/>
      <c r="V1722"/>
      <c r="W1722"/>
      <c r="X1722" s="397">
        <v>17</v>
      </c>
      <c r="Y1722" s="397">
        <v>82</v>
      </c>
    </row>
    <row r="1723" spans="1:25" x14ac:dyDescent="0.25">
      <c r="A1723">
        <f>'Page 1 - General Information'!$G$12</f>
        <v>113363103</v>
      </c>
      <c r="B1723" t="str">
        <f>'Page 1 - General Information'!$G$16</f>
        <v>7421</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25">
      <c r="A1724">
        <f>'Page 1 - General Information'!$G$12</f>
        <v>113363103</v>
      </c>
      <c r="B1724" t="str">
        <f>'Page 1 - General Information'!$G$16</f>
        <v>7421</v>
      </c>
      <c r="C1724" s="395" t="s">
        <v>19068</v>
      </c>
      <c r="D1724"/>
      <c r="E1724"/>
      <c r="F1724"/>
      <c r="G1724"/>
      <c r="H1724"/>
      <c r="I1724"/>
      <c r="J1724"/>
      <c r="K1724"/>
      <c r="L1724"/>
      <c r="M1724"/>
      <c r="N1724" t="s">
        <v>4101</v>
      </c>
      <c r="O1724" s="396">
        <f>INDEX('Page 2 - Team Information'!$K$14:$AP$184,Y1724,X1724)</f>
        <v>0</v>
      </c>
      <c r="P1724"/>
      <c r="Q1724"/>
      <c r="R1724"/>
      <c r="S1724" t="s">
        <v>5810</v>
      </c>
      <c r="T1724"/>
      <c r="U1724"/>
      <c r="V1724"/>
      <c r="W1724"/>
      <c r="X1724" s="397">
        <v>20</v>
      </c>
      <c r="Y1724" s="397">
        <v>82</v>
      </c>
    </row>
    <row r="1725" spans="1:25" x14ac:dyDescent="0.25">
      <c r="A1725">
        <f>'Page 1 - General Information'!$G$12</f>
        <v>113363103</v>
      </c>
      <c r="B1725" t="str">
        <f>'Page 1 - General Information'!$G$16</f>
        <v>7421</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25">
      <c r="A1726">
        <f>'Page 1 - General Information'!$G$12</f>
        <v>113363103</v>
      </c>
      <c r="B1726" t="str">
        <f>'Page 1 - General Information'!$G$16</f>
        <v>7421</v>
      </c>
      <c r="C1726" s="395" t="s">
        <v>19068</v>
      </c>
      <c r="D1726"/>
      <c r="E1726"/>
      <c r="F1726"/>
      <c r="G1726"/>
      <c r="H1726"/>
      <c r="I1726"/>
      <c r="J1726"/>
      <c r="K1726"/>
      <c r="L1726"/>
      <c r="M1726"/>
      <c r="N1726" t="s">
        <v>4101</v>
      </c>
      <c r="O1726" s="396">
        <f>INDEX('Page 2 - Team Information'!$K$14:$AP$184,Y1726,X1726)</f>
        <v>0</v>
      </c>
      <c r="P1726"/>
      <c r="Q1726"/>
      <c r="R1726"/>
      <c r="S1726" t="s">
        <v>5812</v>
      </c>
      <c r="T1726"/>
      <c r="U1726"/>
      <c r="V1726"/>
      <c r="W1726"/>
      <c r="X1726" s="397">
        <v>22</v>
      </c>
      <c r="Y1726" s="397">
        <v>82</v>
      </c>
    </row>
    <row r="1727" spans="1:25" x14ac:dyDescent="0.25">
      <c r="A1727">
        <f>'Page 1 - General Information'!$G$12</f>
        <v>113363103</v>
      </c>
      <c r="B1727" t="str">
        <f>'Page 1 - General Information'!$G$16</f>
        <v>7421</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25">
      <c r="A1728">
        <f>'Page 1 - General Information'!$G$12</f>
        <v>113363103</v>
      </c>
      <c r="B1728" t="str">
        <f>'Page 1 - General Information'!$G$16</f>
        <v>7421</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25">
      <c r="A1729">
        <f>'Page 1 - General Information'!$G$12</f>
        <v>113363103</v>
      </c>
      <c r="B1729" t="str">
        <f>'Page 1 - General Information'!$G$16</f>
        <v>7421</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25">
      <c r="A1730">
        <f>'Page 1 - General Information'!$G$12</f>
        <v>113363103</v>
      </c>
      <c r="B1730" t="str">
        <f>'Page 1 - General Information'!$G$16</f>
        <v>7421</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113363103</v>
      </c>
      <c r="B1731" t="str">
        <f>'Page 1 - General Information'!$G$16</f>
        <v>7421</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113363103</v>
      </c>
      <c r="B1732" t="str">
        <f>'Page 1 - General Information'!$G$16</f>
        <v>7421</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113363103</v>
      </c>
      <c r="B1733" t="str">
        <f>'Page 1 - General Information'!$G$16</f>
        <v>7421</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113363103</v>
      </c>
      <c r="B1734" t="str">
        <f>'Page 1 - General Information'!$G$16</f>
        <v>7421</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25">
      <c r="A1735">
        <f>'Page 1 - General Information'!$G$12</f>
        <v>113363103</v>
      </c>
      <c r="B1735" t="str">
        <f>'Page 1 - General Information'!$G$16</f>
        <v>7421</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25">
      <c r="A1736">
        <f>'Page 1 - General Information'!$G$12</f>
        <v>113363103</v>
      </c>
      <c r="B1736" t="str">
        <f>'Page 1 - General Information'!$G$16</f>
        <v>7421</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25">
      <c r="A1737">
        <f>'Page 1 - General Information'!$G$12</f>
        <v>113363103</v>
      </c>
      <c r="B1737" t="str">
        <f>'Page 1 - General Information'!$G$16</f>
        <v>7421</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25">
      <c r="A1738">
        <f>'Page 1 - General Information'!$G$12</f>
        <v>113363103</v>
      </c>
      <c r="B1738" t="str">
        <f>'Page 1 - General Information'!$G$16</f>
        <v>7421</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25">
      <c r="A1739">
        <f>'Page 1 - General Information'!$G$12</f>
        <v>113363103</v>
      </c>
      <c r="B1739" t="str">
        <f>'Page 1 - General Information'!$G$16</f>
        <v>7421</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25">
      <c r="A1740">
        <f>'Page 1 - General Information'!$G$12</f>
        <v>113363103</v>
      </c>
      <c r="B1740" t="str">
        <f>'Page 1 - General Information'!$G$16</f>
        <v>7421</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25">
      <c r="A1741">
        <f>'Page 1 - General Information'!$G$12</f>
        <v>113363103</v>
      </c>
      <c r="B1741" t="str">
        <f>'Page 1 - General Information'!$G$16</f>
        <v>7421</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25">
      <c r="A1742">
        <f>'Page 1 - General Information'!$G$12</f>
        <v>113363103</v>
      </c>
      <c r="B1742" t="str">
        <f>'Page 1 - General Information'!$G$16</f>
        <v>7421</v>
      </c>
      <c r="C1742" s="395" t="s">
        <v>19068</v>
      </c>
      <c r="D1742"/>
      <c r="E1742"/>
      <c r="F1742"/>
      <c r="G1742"/>
      <c r="H1742"/>
      <c r="I1742"/>
      <c r="J1742"/>
      <c r="K1742"/>
      <c r="L1742"/>
      <c r="M1742"/>
      <c r="N1742" t="s">
        <v>4582</v>
      </c>
      <c r="O1742" s="399"/>
      <c r="P1742"/>
      <c r="Q1742"/>
      <c r="R1742" s="399" t="s">
        <v>10264</v>
      </c>
      <c r="S1742" t="s">
        <v>5828</v>
      </c>
      <c r="T1742"/>
      <c r="U1742"/>
      <c r="V1742" s="396">
        <f>INDEX('Page 2 - Team Information'!$K$14:$AP$184,Y1742,X1742)</f>
        <v>0</v>
      </c>
      <c r="W1742"/>
      <c r="X1742" s="397">
        <v>5</v>
      </c>
      <c r="Y1742" s="397">
        <v>84</v>
      </c>
    </row>
    <row r="1743" spans="1:25" x14ac:dyDescent="0.25">
      <c r="A1743">
        <f>'Page 1 - General Information'!$G$12</f>
        <v>113363103</v>
      </c>
      <c r="B1743" t="str">
        <f>'Page 1 - General Information'!$G$16</f>
        <v>7421</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25">
      <c r="A1744">
        <f>'Page 1 - General Information'!$G$12</f>
        <v>113363103</v>
      </c>
      <c r="B1744" t="str">
        <f>'Page 1 - General Information'!$G$16</f>
        <v>7421</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25">
      <c r="A1745">
        <f>'Page 1 - General Information'!$G$12</f>
        <v>113363103</v>
      </c>
      <c r="B1745" t="str">
        <f>'Page 1 - General Information'!$G$16</f>
        <v>7421</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113363103</v>
      </c>
      <c r="B1746" t="str">
        <f>'Page 1 - General Information'!$G$16</f>
        <v>7421</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113363103</v>
      </c>
      <c r="B1747" t="str">
        <f>'Page 1 - General Information'!$G$16</f>
        <v>7421</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113363103</v>
      </c>
      <c r="B1748" t="str">
        <f>'Page 1 - General Information'!$G$16</f>
        <v>7421</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113363103</v>
      </c>
      <c r="B1749" t="str">
        <f>'Page 1 - General Information'!$G$16</f>
        <v>7421</v>
      </c>
      <c r="C1749" s="395" t="s">
        <v>19068</v>
      </c>
      <c r="D1749"/>
      <c r="E1749"/>
      <c r="F1749"/>
      <c r="G1749"/>
      <c r="H1749"/>
      <c r="I1749"/>
      <c r="J1749"/>
      <c r="K1749"/>
      <c r="L1749"/>
      <c r="M1749"/>
      <c r="N1749" t="s">
        <v>4101</v>
      </c>
      <c r="O1749" s="396">
        <f>INDEX('Page 2 - Team Information'!$K$14:$AP$184,Y1749,X1749)</f>
        <v>0</v>
      </c>
      <c r="P1749"/>
      <c r="Q1749"/>
      <c r="R1749"/>
      <c r="S1749" t="s">
        <v>5835</v>
      </c>
      <c r="T1749"/>
      <c r="U1749"/>
      <c r="V1749"/>
      <c r="W1749"/>
      <c r="X1749" s="397">
        <v>14</v>
      </c>
      <c r="Y1749" s="397">
        <v>84</v>
      </c>
    </row>
    <row r="1750" spans="1:25" x14ac:dyDescent="0.25">
      <c r="A1750">
        <f>'Page 1 - General Information'!$G$12</f>
        <v>113363103</v>
      </c>
      <c r="B1750" t="str">
        <f>'Page 1 - General Information'!$G$16</f>
        <v>7421</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25">
      <c r="A1751">
        <f>'Page 1 - General Information'!$G$12</f>
        <v>113363103</v>
      </c>
      <c r="B1751" t="str">
        <f>'Page 1 - General Information'!$G$16</f>
        <v>7421</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25">
      <c r="A1752">
        <f>'Page 1 - General Information'!$G$12</f>
        <v>113363103</v>
      </c>
      <c r="B1752" t="str">
        <f>'Page 1 - General Information'!$G$16</f>
        <v>7421</v>
      </c>
      <c r="C1752" s="395" t="s">
        <v>19068</v>
      </c>
      <c r="D1752"/>
      <c r="E1752"/>
      <c r="F1752"/>
      <c r="G1752"/>
      <c r="H1752"/>
      <c r="I1752"/>
      <c r="J1752"/>
      <c r="K1752"/>
      <c r="L1752"/>
      <c r="M1752"/>
      <c r="N1752" t="s">
        <v>4101</v>
      </c>
      <c r="O1752" s="396">
        <f>INDEX('Page 2 - Team Information'!$K$14:$AP$184,Y1752,X1752)</f>
        <v>0</v>
      </c>
      <c r="P1752"/>
      <c r="Q1752"/>
      <c r="R1752"/>
      <c r="S1752" t="s">
        <v>5838</v>
      </c>
      <c r="T1752"/>
      <c r="U1752"/>
      <c r="V1752"/>
      <c r="W1752"/>
      <c r="X1752" s="397">
        <v>17</v>
      </c>
      <c r="Y1752" s="397">
        <v>84</v>
      </c>
    </row>
    <row r="1753" spans="1:25" x14ac:dyDescent="0.25">
      <c r="A1753">
        <f>'Page 1 - General Information'!$G$12</f>
        <v>113363103</v>
      </c>
      <c r="B1753" t="str">
        <f>'Page 1 - General Information'!$G$16</f>
        <v>7421</v>
      </c>
      <c r="C1753" s="395" t="s">
        <v>19068</v>
      </c>
      <c r="D1753"/>
      <c r="E1753"/>
      <c r="F1753"/>
      <c r="G1753"/>
      <c r="H1753"/>
      <c r="I1753"/>
      <c r="J1753"/>
      <c r="K1753"/>
      <c r="L1753"/>
      <c r="M1753"/>
      <c r="N1753" t="s">
        <v>4101</v>
      </c>
      <c r="O1753" s="396">
        <f>INDEX('Page 2 - Team Information'!$K$14:$AP$184,Y1753,X1753)</f>
        <v>0</v>
      </c>
      <c r="P1753"/>
      <c r="Q1753"/>
      <c r="R1753"/>
      <c r="S1753" t="s">
        <v>5839</v>
      </c>
      <c r="T1753"/>
      <c r="U1753"/>
      <c r="V1753"/>
      <c r="W1753"/>
      <c r="X1753" s="397">
        <v>19</v>
      </c>
      <c r="Y1753" s="397">
        <v>84</v>
      </c>
    </row>
    <row r="1754" spans="1:25" x14ac:dyDescent="0.25">
      <c r="A1754">
        <f>'Page 1 - General Information'!$G$12</f>
        <v>113363103</v>
      </c>
      <c r="B1754" t="str">
        <f>'Page 1 - General Information'!$G$16</f>
        <v>7421</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25">
      <c r="A1755">
        <f>'Page 1 - General Information'!$G$12</f>
        <v>113363103</v>
      </c>
      <c r="B1755" t="str">
        <f>'Page 1 - General Information'!$G$16</f>
        <v>7421</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25">
      <c r="A1756">
        <f>'Page 1 - General Information'!$G$12</f>
        <v>113363103</v>
      </c>
      <c r="B1756" t="str">
        <f>'Page 1 - General Information'!$G$16</f>
        <v>7421</v>
      </c>
      <c r="C1756" s="395" t="s">
        <v>19068</v>
      </c>
      <c r="D1756"/>
      <c r="E1756"/>
      <c r="F1756"/>
      <c r="G1756"/>
      <c r="H1756"/>
      <c r="I1756"/>
      <c r="J1756"/>
      <c r="K1756"/>
      <c r="L1756"/>
      <c r="M1756"/>
      <c r="N1756" t="s">
        <v>4101</v>
      </c>
      <c r="O1756" s="396">
        <f>INDEX('Page 2 - Team Information'!$K$14:$AP$184,Y1756,X1756)</f>
        <v>0</v>
      </c>
      <c r="P1756"/>
      <c r="Q1756"/>
      <c r="R1756"/>
      <c r="S1756" t="s">
        <v>5842</v>
      </c>
      <c r="T1756"/>
      <c r="U1756"/>
      <c r="V1756"/>
      <c r="W1756"/>
      <c r="X1756" s="397">
        <v>22</v>
      </c>
      <c r="Y1756" s="397">
        <v>84</v>
      </c>
    </row>
    <row r="1757" spans="1:25" x14ac:dyDescent="0.25">
      <c r="A1757">
        <f>'Page 1 - General Information'!$G$12</f>
        <v>113363103</v>
      </c>
      <c r="B1757" t="str">
        <f>'Page 1 - General Information'!$G$16</f>
        <v>7421</v>
      </c>
      <c r="C1757" s="395" t="s">
        <v>19068</v>
      </c>
      <c r="D1757"/>
      <c r="E1757"/>
      <c r="F1757"/>
      <c r="G1757"/>
      <c r="H1757"/>
      <c r="I1757"/>
      <c r="J1757"/>
      <c r="K1757"/>
      <c r="L1757"/>
      <c r="M1757"/>
      <c r="N1757" t="s">
        <v>4582</v>
      </c>
      <c r="O1757" s="399"/>
      <c r="P1757"/>
      <c r="Q1757"/>
      <c r="R1757" s="399" t="s">
        <v>10264</v>
      </c>
      <c r="S1757" t="s">
        <v>5843</v>
      </c>
      <c r="T1757"/>
      <c r="U1757"/>
      <c r="V1757" s="396">
        <f>INDEX('Page 2 - Team Information'!$K$14:$AP$184,Y1757,X1757)</f>
        <v>0</v>
      </c>
      <c r="W1757"/>
      <c r="X1757" s="397">
        <v>5</v>
      </c>
      <c r="Y1757" s="397">
        <v>85</v>
      </c>
    </row>
    <row r="1758" spans="1:25" x14ac:dyDescent="0.25">
      <c r="A1758">
        <f>'Page 1 - General Information'!$G$12</f>
        <v>113363103</v>
      </c>
      <c r="B1758" t="str">
        <f>'Page 1 - General Information'!$G$16</f>
        <v>7421</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25">
      <c r="A1759">
        <f>'Page 1 - General Information'!$G$12</f>
        <v>113363103</v>
      </c>
      <c r="B1759" t="str">
        <f>'Page 1 - General Information'!$G$16</f>
        <v>7421</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25">
      <c r="A1760">
        <f>'Page 1 - General Information'!$G$12</f>
        <v>113363103</v>
      </c>
      <c r="B1760" t="str">
        <f>'Page 1 - General Information'!$G$16</f>
        <v>7421</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113363103</v>
      </c>
      <c r="B1761" t="str">
        <f>'Page 1 - General Information'!$G$16</f>
        <v>7421</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113363103</v>
      </c>
      <c r="B1762" t="str">
        <f>'Page 1 - General Information'!$G$16</f>
        <v>7421</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113363103</v>
      </c>
      <c r="B1763" t="str">
        <f>'Page 1 - General Information'!$G$16</f>
        <v>7421</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113363103</v>
      </c>
      <c r="B1764" t="str">
        <f>'Page 1 - General Information'!$G$16</f>
        <v>7421</v>
      </c>
      <c r="C1764" s="395" t="s">
        <v>19068</v>
      </c>
      <c r="D1764"/>
      <c r="E1764"/>
      <c r="F1764"/>
      <c r="G1764"/>
      <c r="H1764"/>
      <c r="I1764"/>
      <c r="J1764"/>
      <c r="K1764"/>
      <c r="L1764"/>
      <c r="M1764"/>
      <c r="N1764" t="s">
        <v>4101</v>
      </c>
      <c r="O1764" s="396">
        <f>INDEX('Page 2 - Team Information'!$K$14:$AP$184,Y1764,X1764)</f>
        <v>0</v>
      </c>
      <c r="P1764"/>
      <c r="Q1764"/>
      <c r="R1764"/>
      <c r="S1764" t="s">
        <v>5850</v>
      </c>
      <c r="T1764"/>
      <c r="U1764"/>
      <c r="V1764"/>
      <c r="W1764"/>
      <c r="X1764" s="397">
        <v>14</v>
      </c>
      <c r="Y1764" s="397">
        <v>85</v>
      </c>
    </row>
    <row r="1765" spans="1:25" x14ac:dyDescent="0.25">
      <c r="A1765">
        <f>'Page 1 - General Information'!$G$12</f>
        <v>113363103</v>
      </c>
      <c r="B1765" t="str">
        <f>'Page 1 - General Information'!$G$16</f>
        <v>7421</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25">
      <c r="A1766">
        <f>'Page 1 - General Information'!$G$12</f>
        <v>113363103</v>
      </c>
      <c r="B1766" t="str">
        <f>'Page 1 - General Information'!$G$16</f>
        <v>7421</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25">
      <c r="A1767">
        <f>'Page 1 - General Information'!$G$12</f>
        <v>113363103</v>
      </c>
      <c r="B1767" t="str">
        <f>'Page 1 - General Information'!$G$16</f>
        <v>7421</v>
      </c>
      <c r="C1767" s="395" t="s">
        <v>19068</v>
      </c>
      <c r="D1767"/>
      <c r="E1767"/>
      <c r="F1767"/>
      <c r="G1767"/>
      <c r="H1767"/>
      <c r="I1767"/>
      <c r="J1767"/>
      <c r="K1767"/>
      <c r="L1767"/>
      <c r="M1767"/>
      <c r="N1767" t="s">
        <v>4101</v>
      </c>
      <c r="O1767" s="396">
        <f>INDEX('Page 2 - Team Information'!$K$14:$AP$184,Y1767,X1767)</f>
        <v>0</v>
      </c>
      <c r="P1767"/>
      <c r="Q1767"/>
      <c r="R1767"/>
      <c r="S1767" t="s">
        <v>5853</v>
      </c>
      <c r="T1767"/>
      <c r="U1767"/>
      <c r="V1767"/>
      <c r="W1767"/>
      <c r="X1767" s="397">
        <v>17</v>
      </c>
      <c r="Y1767" s="397">
        <v>85</v>
      </c>
    </row>
    <row r="1768" spans="1:25" x14ac:dyDescent="0.25">
      <c r="A1768">
        <f>'Page 1 - General Information'!$G$12</f>
        <v>113363103</v>
      </c>
      <c r="B1768" t="str">
        <f>'Page 1 - General Information'!$G$16</f>
        <v>7421</v>
      </c>
      <c r="C1768" s="395" t="s">
        <v>19068</v>
      </c>
      <c r="D1768"/>
      <c r="E1768"/>
      <c r="F1768"/>
      <c r="G1768"/>
      <c r="H1768"/>
      <c r="I1768"/>
      <c r="J1768"/>
      <c r="K1768"/>
      <c r="L1768"/>
      <c r="M1768"/>
      <c r="N1768" t="s">
        <v>4101</v>
      </c>
      <c r="O1768" s="396">
        <f>INDEX('Page 2 - Team Information'!$K$14:$AP$184,Y1768,X1768)</f>
        <v>0</v>
      </c>
      <c r="P1768"/>
      <c r="Q1768"/>
      <c r="R1768"/>
      <c r="S1768" t="s">
        <v>5854</v>
      </c>
      <c r="T1768"/>
      <c r="U1768"/>
      <c r="V1768"/>
      <c r="W1768"/>
      <c r="X1768" s="397">
        <v>19</v>
      </c>
      <c r="Y1768" s="397">
        <v>85</v>
      </c>
    </row>
    <row r="1769" spans="1:25" x14ac:dyDescent="0.25">
      <c r="A1769">
        <f>'Page 1 - General Information'!$G$12</f>
        <v>113363103</v>
      </c>
      <c r="B1769" t="str">
        <f>'Page 1 - General Information'!$G$16</f>
        <v>7421</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25">
      <c r="A1770">
        <f>'Page 1 - General Information'!$G$12</f>
        <v>113363103</v>
      </c>
      <c r="B1770" t="str">
        <f>'Page 1 - General Information'!$G$16</f>
        <v>7421</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25">
      <c r="A1771">
        <f>'Page 1 - General Information'!$G$12</f>
        <v>113363103</v>
      </c>
      <c r="B1771" t="str">
        <f>'Page 1 - General Information'!$G$16</f>
        <v>7421</v>
      </c>
      <c r="C1771" s="395" t="s">
        <v>19068</v>
      </c>
      <c r="D1771"/>
      <c r="E1771"/>
      <c r="F1771"/>
      <c r="G1771"/>
      <c r="H1771"/>
      <c r="I1771"/>
      <c r="J1771"/>
      <c r="K1771"/>
      <c r="L1771"/>
      <c r="M1771"/>
      <c r="N1771" t="s">
        <v>4101</v>
      </c>
      <c r="O1771" s="396">
        <f>INDEX('Page 2 - Team Information'!$K$14:$AP$184,Y1771,X1771)</f>
        <v>0</v>
      </c>
      <c r="P1771"/>
      <c r="Q1771"/>
      <c r="R1771"/>
      <c r="S1771" t="s">
        <v>5857</v>
      </c>
      <c r="T1771"/>
      <c r="U1771"/>
      <c r="V1771"/>
      <c r="W1771"/>
      <c r="X1771" s="397">
        <v>22</v>
      </c>
      <c r="Y1771" s="397">
        <v>85</v>
      </c>
    </row>
    <row r="1772" spans="1:25" x14ac:dyDescent="0.25">
      <c r="A1772">
        <f>'Page 1 - General Information'!$G$12</f>
        <v>113363103</v>
      </c>
      <c r="B1772" t="str">
        <f>'Page 1 - General Information'!$G$16</f>
        <v>7421</v>
      </c>
      <c r="C1772" s="395" t="s">
        <v>19068</v>
      </c>
      <c r="D1772"/>
      <c r="E1772"/>
      <c r="F1772"/>
      <c r="G1772"/>
      <c r="H1772"/>
      <c r="I1772"/>
      <c r="J1772"/>
      <c r="K1772"/>
      <c r="L1772"/>
      <c r="M1772"/>
      <c r="N1772" t="s">
        <v>4582</v>
      </c>
      <c r="O1772" s="399"/>
      <c r="P1772"/>
      <c r="Q1772"/>
      <c r="R1772" s="399" t="s">
        <v>10264</v>
      </c>
      <c r="S1772" t="s">
        <v>5858</v>
      </c>
      <c r="T1772"/>
      <c r="U1772"/>
      <c r="V1772" s="396">
        <f>INDEX('Page 2 - Team Information'!$K$14:$AP$184,Y1772,X1772)</f>
        <v>0</v>
      </c>
      <c r="W1772"/>
      <c r="X1772" s="397">
        <v>5</v>
      </c>
      <c r="Y1772" s="397">
        <v>86</v>
      </c>
    </row>
    <row r="1773" spans="1:25" x14ac:dyDescent="0.25">
      <c r="A1773">
        <f>'Page 1 - General Information'!$G$12</f>
        <v>113363103</v>
      </c>
      <c r="B1773" t="str">
        <f>'Page 1 - General Information'!$G$16</f>
        <v>7421</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25">
      <c r="A1774">
        <f>'Page 1 - General Information'!$G$12</f>
        <v>113363103</v>
      </c>
      <c r="B1774" t="str">
        <f>'Page 1 - General Information'!$G$16</f>
        <v>7421</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25">
      <c r="A1775">
        <f>'Page 1 - General Information'!$G$12</f>
        <v>113363103</v>
      </c>
      <c r="B1775" t="str">
        <f>'Page 1 - General Information'!$G$16</f>
        <v>7421</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113363103</v>
      </c>
      <c r="B1776" t="str">
        <f>'Page 1 - General Information'!$G$16</f>
        <v>7421</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113363103</v>
      </c>
      <c r="B1777" t="str">
        <f>'Page 1 - General Information'!$G$16</f>
        <v>7421</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113363103</v>
      </c>
      <c r="B1778" t="str">
        <f>'Page 1 - General Information'!$G$16</f>
        <v>7421</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113363103</v>
      </c>
      <c r="B1779" t="str">
        <f>'Page 1 - General Information'!$G$16</f>
        <v>7421</v>
      </c>
      <c r="C1779" s="395" t="s">
        <v>19068</v>
      </c>
      <c r="D1779"/>
      <c r="E1779"/>
      <c r="F1779"/>
      <c r="G1779"/>
      <c r="H1779"/>
      <c r="I1779"/>
      <c r="J1779"/>
      <c r="K1779"/>
      <c r="L1779"/>
      <c r="M1779"/>
      <c r="N1779" t="s">
        <v>4101</v>
      </c>
      <c r="O1779" s="396">
        <f>INDEX('Page 2 - Team Information'!$K$14:$AP$184,Y1779,X1779)</f>
        <v>0</v>
      </c>
      <c r="P1779"/>
      <c r="Q1779"/>
      <c r="R1779"/>
      <c r="S1779" t="s">
        <v>5865</v>
      </c>
      <c r="T1779"/>
      <c r="U1779"/>
      <c r="V1779"/>
      <c r="W1779"/>
      <c r="X1779" s="397">
        <v>14</v>
      </c>
      <c r="Y1779" s="397">
        <v>86</v>
      </c>
    </row>
    <row r="1780" spans="1:25" x14ac:dyDescent="0.25">
      <c r="A1780">
        <f>'Page 1 - General Information'!$G$12</f>
        <v>113363103</v>
      </c>
      <c r="B1780" t="str">
        <f>'Page 1 - General Information'!$G$16</f>
        <v>7421</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25">
      <c r="A1781">
        <f>'Page 1 - General Information'!$G$12</f>
        <v>113363103</v>
      </c>
      <c r="B1781" t="str">
        <f>'Page 1 - General Information'!$G$16</f>
        <v>7421</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25">
      <c r="A1782">
        <f>'Page 1 - General Information'!$G$12</f>
        <v>113363103</v>
      </c>
      <c r="B1782" t="str">
        <f>'Page 1 - General Information'!$G$16</f>
        <v>7421</v>
      </c>
      <c r="C1782" s="395" t="s">
        <v>19068</v>
      </c>
      <c r="D1782"/>
      <c r="E1782"/>
      <c r="F1782"/>
      <c r="G1782"/>
      <c r="H1782"/>
      <c r="I1782"/>
      <c r="J1782"/>
      <c r="K1782"/>
      <c r="L1782"/>
      <c r="M1782"/>
      <c r="N1782" t="s">
        <v>4101</v>
      </c>
      <c r="O1782" s="396">
        <f>INDEX('Page 2 - Team Information'!$K$14:$AP$184,Y1782,X1782)</f>
        <v>0</v>
      </c>
      <c r="P1782"/>
      <c r="Q1782"/>
      <c r="R1782"/>
      <c r="S1782" t="s">
        <v>5868</v>
      </c>
      <c r="T1782"/>
      <c r="U1782"/>
      <c r="V1782"/>
      <c r="W1782"/>
      <c r="X1782" s="397">
        <v>17</v>
      </c>
      <c r="Y1782" s="397">
        <v>86</v>
      </c>
    </row>
    <row r="1783" spans="1:25" x14ac:dyDescent="0.25">
      <c r="A1783">
        <f>'Page 1 - General Information'!$G$12</f>
        <v>113363103</v>
      </c>
      <c r="B1783" t="str">
        <f>'Page 1 - General Information'!$G$16</f>
        <v>7421</v>
      </c>
      <c r="C1783" s="395" t="s">
        <v>19068</v>
      </c>
      <c r="D1783"/>
      <c r="E1783"/>
      <c r="F1783"/>
      <c r="G1783"/>
      <c r="H1783"/>
      <c r="I1783"/>
      <c r="J1783"/>
      <c r="K1783"/>
      <c r="L1783"/>
      <c r="M1783"/>
      <c r="N1783" t="s">
        <v>4101</v>
      </c>
      <c r="O1783" s="396">
        <f>INDEX('Page 2 - Team Information'!$K$14:$AP$184,Y1783,X1783)</f>
        <v>0</v>
      </c>
      <c r="P1783"/>
      <c r="Q1783"/>
      <c r="R1783"/>
      <c r="S1783" t="s">
        <v>5869</v>
      </c>
      <c r="T1783"/>
      <c r="U1783"/>
      <c r="V1783"/>
      <c r="W1783"/>
      <c r="X1783" s="397">
        <v>19</v>
      </c>
      <c r="Y1783" s="397">
        <v>86</v>
      </c>
    </row>
    <row r="1784" spans="1:25" x14ac:dyDescent="0.25">
      <c r="A1784">
        <f>'Page 1 - General Information'!$G$12</f>
        <v>113363103</v>
      </c>
      <c r="B1784" t="str">
        <f>'Page 1 - General Information'!$G$16</f>
        <v>7421</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25">
      <c r="A1785">
        <f>'Page 1 - General Information'!$G$12</f>
        <v>113363103</v>
      </c>
      <c r="B1785" t="str">
        <f>'Page 1 - General Information'!$G$16</f>
        <v>7421</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25">
      <c r="A1786">
        <f>'Page 1 - General Information'!$G$12</f>
        <v>113363103</v>
      </c>
      <c r="B1786" t="str">
        <f>'Page 1 - General Information'!$G$16</f>
        <v>7421</v>
      </c>
      <c r="C1786" s="395" t="s">
        <v>19068</v>
      </c>
      <c r="D1786"/>
      <c r="E1786"/>
      <c r="F1786"/>
      <c r="G1786"/>
      <c r="H1786"/>
      <c r="I1786"/>
      <c r="J1786"/>
      <c r="K1786"/>
      <c r="L1786"/>
      <c r="M1786"/>
      <c r="N1786" t="s">
        <v>4101</v>
      </c>
      <c r="O1786" s="396">
        <f>INDEX('Page 2 - Team Information'!$K$14:$AP$184,Y1786,X1786)</f>
        <v>0</v>
      </c>
      <c r="P1786"/>
      <c r="Q1786"/>
      <c r="R1786"/>
      <c r="S1786" t="s">
        <v>5872</v>
      </c>
      <c r="T1786"/>
      <c r="U1786"/>
      <c r="V1786"/>
      <c r="W1786"/>
      <c r="X1786" s="397">
        <v>22</v>
      </c>
      <c r="Y1786" s="397">
        <v>86</v>
      </c>
    </row>
    <row r="1787" spans="1:25" x14ac:dyDescent="0.25">
      <c r="A1787">
        <f>'Page 1 - General Information'!$G$12</f>
        <v>113363103</v>
      </c>
      <c r="B1787" t="str">
        <f>'Page 1 - General Information'!$G$16</f>
        <v>7421</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25">
      <c r="A1788">
        <f>'Page 1 - General Information'!$G$12</f>
        <v>113363103</v>
      </c>
      <c r="B1788" t="str">
        <f>'Page 1 - General Information'!$G$16</f>
        <v>7421</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25">
      <c r="A1789">
        <f>'Page 1 - General Information'!$G$12</f>
        <v>113363103</v>
      </c>
      <c r="B1789" t="str">
        <f>'Page 1 - General Information'!$G$16</f>
        <v>7421</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25">
      <c r="A1790">
        <f>'Page 1 - General Information'!$G$12</f>
        <v>113363103</v>
      </c>
      <c r="B1790" t="str">
        <f>'Page 1 - General Information'!$G$16</f>
        <v>7421</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113363103</v>
      </c>
      <c r="B1791" t="str">
        <f>'Page 1 - General Information'!$G$16</f>
        <v>7421</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113363103</v>
      </c>
      <c r="B1792" t="str">
        <f>'Page 1 - General Information'!$G$16</f>
        <v>7421</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113363103</v>
      </c>
      <c r="B1793" t="str">
        <f>'Page 1 - General Information'!$G$16</f>
        <v>7421</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113363103</v>
      </c>
      <c r="B1794" t="str">
        <f>'Page 1 - General Information'!$G$16</f>
        <v>7421</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25">
      <c r="A1795">
        <f>'Page 1 - General Information'!$G$12</f>
        <v>113363103</v>
      </c>
      <c r="B1795" t="str">
        <f>'Page 1 - General Information'!$G$16</f>
        <v>7421</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25">
      <c r="A1796">
        <f>'Page 1 - General Information'!$G$12</f>
        <v>113363103</v>
      </c>
      <c r="B1796" t="str">
        <f>'Page 1 - General Information'!$G$16</f>
        <v>7421</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25">
      <c r="A1797">
        <f>'Page 1 - General Information'!$G$12</f>
        <v>113363103</v>
      </c>
      <c r="B1797" t="str">
        <f>'Page 1 - General Information'!$G$16</f>
        <v>7421</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25">
      <c r="A1798">
        <f>'Page 1 - General Information'!$G$12</f>
        <v>113363103</v>
      </c>
      <c r="B1798" t="str">
        <f>'Page 1 - General Information'!$G$16</f>
        <v>7421</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25">
      <c r="A1799">
        <f>'Page 1 - General Information'!$G$12</f>
        <v>113363103</v>
      </c>
      <c r="B1799" t="str">
        <f>'Page 1 - General Information'!$G$16</f>
        <v>7421</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25">
      <c r="A1800">
        <f>'Page 1 - General Information'!$G$12</f>
        <v>113363103</v>
      </c>
      <c r="B1800" t="str">
        <f>'Page 1 - General Information'!$G$16</f>
        <v>7421</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25">
      <c r="A1801">
        <f>'Page 1 - General Information'!$G$12</f>
        <v>113363103</v>
      </c>
      <c r="B1801" t="str">
        <f>'Page 1 - General Information'!$G$16</f>
        <v>7421</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25">
      <c r="A1802">
        <f>'Page 1 - General Information'!$G$12</f>
        <v>113363103</v>
      </c>
      <c r="B1802" t="str">
        <f>'Page 1 - General Information'!$G$16</f>
        <v>7421</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25">
      <c r="A1803">
        <f>'Page 1 - General Information'!$G$12</f>
        <v>113363103</v>
      </c>
      <c r="B1803" t="str">
        <f>'Page 1 - General Information'!$G$16</f>
        <v>7421</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25">
      <c r="A1804">
        <f>'Page 1 - General Information'!$G$12</f>
        <v>113363103</v>
      </c>
      <c r="B1804" t="str">
        <f>'Page 1 - General Information'!$G$16</f>
        <v>7421</v>
      </c>
      <c r="C1804" s="395" t="s">
        <v>19068</v>
      </c>
      <c r="D1804"/>
      <c r="E1804"/>
      <c r="F1804"/>
      <c r="G1804"/>
      <c r="H1804"/>
      <c r="I1804"/>
      <c r="J1804"/>
      <c r="K1804"/>
      <c r="L1804"/>
      <c r="M1804"/>
      <c r="N1804" t="s">
        <v>4582</v>
      </c>
      <c r="O1804" s="399"/>
      <c r="P1804"/>
      <c r="Q1804"/>
      <c r="R1804" s="399" t="s">
        <v>10264</v>
      </c>
      <c r="S1804" t="s">
        <v>5890</v>
      </c>
      <c r="T1804"/>
      <c r="U1804"/>
      <c r="V1804" s="396">
        <f>INDEX('Page 2 - Team Information'!$K$14:$AP$184,Y1804,X1804)</f>
        <v>0</v>
      </c>
      <c r="W1804"/>
      <c r="X1804" s="397">
        <v>7</v>
      </c>
      <c r="Y1804" s="397">
        <v>88</v>
      </c>
    </row>
    <row r="1805" spans="1:25" x14ac:dyDescent="0.25">
      <c r="A1805">
        <f>'Page 1 - General Information'!$G$12</f>
        <v>113363103</v>
      </c>
      <c r="B1805" t="str">
        <f>'Page 1 - General Information'!$G$16</f>
        <v>7421</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113363103</v>
      </c>
      <c r="B1806" t="str">
        <f>'Page 1 - General Information'!$G$16</f>
        <v>7421</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113363103</v>
      </c>
      <c r="B1807" t="str">
        <f>'Page 1 - General Information'!$G$16</f>
        <v>7421</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113363103</v>
      </c>
      <c r="B1808" t="str">
        <f>'Page 1 - General Information'!$G$16</f>
        <v>7421</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113363103</v>
      </c>
      <c r="B1809" t="str">
        <f>'Page 1 - General Information'!$G$16</f>
        <v>7421</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25">
      <c r="A1810">
        <f>'Page 1 - General Information'!$G$12</f>
        <v>113363103</v>
      </c>
      <c r="B1810" t="str">
        <f>'Page 1 - General Information'!$G$16</f>
        <v>7421</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25">
      <c r="A1811">
        <f>'Page 1 - General Information'!$G$12</f>
        <v>113363103</v>
      </c>
      <c r="B1811" t="str">
        <f>'Page 1 - General Information'!$G$16</f>
        <v>7421</v>
      </c>
      <c r="C1811" s="395" t="s">
        <v>19068</v>
      </c>
      <c r="D1811"/>
      <c r="E1811"/>
      <c r="F1811"/>
      <c r="G1811"/>
      <c r="H1811"/>
      <c r="I1811"/>
      <c r="J1811"/>
      <c r="K1811"/>
      <c r="L1811"/>
      <c r="M1811"/>
      <c r="N1811" t="s">
        <v>4101</v>
      </c>
      <c r="O1811" s="396">
        <f>INDEX('Page 2 - Team Information'!$K$14:$AP$184,Y1811,X1811)</f>
        <v>0</v>
      </c>
      <c r="P1811"/>
      <c r="Q1811"/>
      <c r="R1811"/>
      <c r="S1811" t="s">
        <v>5897</v>
      </c>
      <c r="T1811"/>
      <c r="U1811"/>
      <c r="V1811"/>
      <c r="W1811"/>
      <c r="X1811" s="397">
        <v>16</v>
      </c>
      <c r="Y1811" s="397">
        <v>88</v>
      </c>
    </row>
    <row r="1812" spans="1:25" x14ac:dyDescent="0.25">
      <c r="A1812">
        <f>'Page 1 - General Information'!$G$12</f>
        <v>113363103</v>
      </c>
      <c r="B1812" t="str">
        <f>'Page 1 - General Information'!$G$16</f>
        <v>7421</v>
      </c>
      <c r="C1812" s="395" t="s">
        <v>19068</v>
      </c>
      <c r="D1812"/>
      <c r="E1812"/>
      <c r="F1812"/>
      <c r="G1812"/>
      <c r="H1812"/>
      <c r="I1812"/>
      <c r="J1812"/>
      <c r="K1812"/>
      <c r="L1812"/>
      <c r="M1812"/>
      <c r="N1812" t="s">
        <v>4101</v>
      </c>
      <c r="O1812" s="396">
        <f>INDEX('Page 2 - Team Information'!$K$14:$AP$184,Y1812,X1812)</f>
        <v>0</v>
      </c>
      <c r="P1812"/>
      <c r="Q1812"/>
      <c r="R1812"/>
      <c r="S1812" t="s">
        <v>5898</v>
      </c>
      <c r="T1812"/>
      <c r="U1812"/>
      <c r="V1812"/>
      <c r="W1812"/>
      <c r="X1812" s="397">
        <v>17</v>
      </c>
      <c r="Y1812" s="397">
        <v>88</v>
      </c>
    </row>
    <row r="1813" spans="1:25" x14ac:dyDescent="0.25">
      <c r="A1813">
        <f>'Page 1 - General Information'!$G$12</f>
        <v>113363103</v>
      </c>
      <c r="B1813" t="str">
        <f>'Page 1 - General Information'!$G$16</f>
        <v>7421</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25">
      <c r="A1814">
        <f>'Page 1 - General Information'!$G$12</f>
        <v>113363103</v>
      </c>
      <c r="B1814" t="str">
        <f>'Page 1 - General Information'!$G$16</f>
        <v>7421</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25">
      <c r="A1815">
        <f>'Page 1 - General Information'!$G$12</f>
        <v>113363103</v>
      </c>
      <c r="B1815" t="str">
        <f>'Page 1 - General Information'!$G$16</f>
        <v>7421</v>
      </c>
      <c r="C1815" s="395" t="s">
        <v>19068</v>
      </c>
      <c r="D1815"/>
      <c r="E1815"/>
      <c r="F1815"/>
      <c r="G1815"/>
      <c r="H1815"/>
      <c r="I1815"/>
      <c r="J1815"/>
      <c r="K1815"/>
      <c r="L1815"/>
      <c r="M1815"/>
      <c r="N1815" t="s">
        <v>4101</v>
      </c>
      <c r="O1815" s="396">
        <f>INDEX('Page 2 - Team Information'!$K$14:$AP$184,Y1815,X1815)</f>
        <v>0</v>
      </c>
      <c r="P1815"/>
      <c r="Q1815"/>
      <c r="R1815"/>
      <c r="S1815" t="s">
        <v>5901</v>
      </c>
      <c r="T1815"/>
      <c r="U1815"/>
      <c r="V1815"/>
      <c r="W1815"/>
      <c r="X1815" s="397">
        <v>21</v>
      </c>
      <c r="Y1815" s="397">
        <v>88</v>
      </c>
    </row>
    <row r="1816" spans="1:25" x14ac:dyDescent="0.25">
      <c r="A1816">
        <f>'Page 1 - General Information'!$G$12</f>
        <v>113363103</v>
      </c>
      <c r="B1816" t="str">
        <f>'Page 1 - General Information'!$G$16</f>
        <v>7421</v>
      </c>
      <c r="C1816" s="395" t="s">
        <v>19068</v>
      </c>
      <c r="D1816"/>
      <c r="E1816"/>
      <c r="F1816"/>
      <c r="G1816"/>
      <c r="H1816"/>
      <c r="I1816"/>
      <c r="J1816"/>
      <c r="K1816"/>
      <c r="L1816"/>
      <c r="M1816"/>
      <c r="N1816" t="s">
        <v>4101</v>
      </c>
      <c r="O1816" s="396">
        <f>INDEX('Page 2 - Team Information'!$K$14:$AP$184,Y1816,X1816)</f>
        <v>0</v>
      </c>
      <c r="P1816"/>
      <c r="Q1816"/>
      <c r="R1816"/>
      <c r="S1816" t="s">
        <v>5902</v>
      </c>
      <c r="T1816"/>
      <c r="U1816"/>
      <c r="V1816"/>
      <c r="W1816"/>
      <c r="X1816" s="397">
        <v>22</v>
      </c>
      <c r="Y1816" s="397">
        <v>88</v>
      </c>
    </row>
    <row r="1817" spans="1:25" x14ac:dyDescent="0.25">
      <c r="A1817">
        <f>'Page 1 - General Information'!$G$12</f>
        <v>113363103</v>
      </c>
      <c r="B1817" t="str">
        <f>'Page 1 - General Information'!$G$16</f>
        <v>7421</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25">
      <c r="A1818">
        <f>'Page 1 - General Information'!$G$12</f>
        <v>113363103</v>
      </c>
      <c r="B1818" t="str">
        <f>'Page 1 - General Information'!$G$16</f>
        <v>7421</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25">
      <c r="A1819">
        <f>'Page 1 - General Information'!$G$12</f>
        <v>113363103</v>
      </c>
      <c r="B1819" t="str">
        <f>'Page 1 - General Information'!$G$16</f>
        <v>7421</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25">
      <c r="A1820">
        <f>'Page 1 - General Information'!$G$12</f>
        <v>113363103</v>
      </c>
      <c r="B1820" t="str">
        <f>'Page 1 - General Information'!$G$16</f>
        <v>7421</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113363103</v>
      </c>
      <c r="B1821" t="str">
        <f>'Page 1 - General Information'!$G$16</f>
        <v>7421</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113363103</v>
      </c>
      <c r="B1822" t="str">
        <f>'Page 1 - General Information'!$G$16</f>
        <v>7421</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113363103</v>
      </c>
      <c r="B1823" t="str">
        <f>'Page 1 - General Information'!$G$16</f>
        <v>7421</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113363103</v>
      </c>
      <c r="B1824" t="str">
        <f>'Page 1 - General Information'!$G$16</f>
        <v>7421</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25">
      <c r="A1825">
        <f>'Page 1 - General Information'!$G$12</f>
        <v>113363103</v>
      </c>
      <c r="B1825" t="str">
        <f>'Page 1 - General Information'!$G$16</f>
        <v>7421</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25">
      <c r="A1826">
        <f>'Page 1 - General Information'!$G$12</f>
        <v>113363103</v>
      </c>
      <c r="B1826" t="str">
        <f>'Page 1 - General Information'!$G$16</f>
        <v>7421</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25">
      <c r="A1827">
        <f>'Page 1 - General Information'!$G$12</f>
        <v>113363103</v>
      </c>
      <c r="B1827" t="str">
        <f>'Page 1 - General Information'!$G$16</f>
        <v>7421</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25">
      <c r="A1828">
        <f>'Page 1 - General Information'!$G$12</f>
        <v>113363103</v>
      </c>
      <c r="B1828" t="str">
        <f>'Page 1 - General Information'!$G$16</f>
        <v>7421</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25">
      <c r="A1829">
        <f>'Page 1 - General Information'!$G$12</f>
        <v>113363103</v>
      </c>
      <c r="B1829" t="str">
        <f>'Page 1 - General Information'!$G$16</f>
        <v>7421</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25">
      <c r="A1830">
        <f>'Page 1 - General Information'!$G$12</f>
        <v>113363103</v>
      </c>
      <c r="B1830" t="str">
        <f>'Page 1 - General Information'!$G$16</f>
        <v>7421</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25">
      <c r="A1831">
        <f>'Page 1 - General Information'!$G$12</f>
        <v>113363103</v>
      </c>
      <c r="B1831" t="str">
        <f>'Page 1 - General Information'!$G$16</f>
        <v>7421</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25">
      <c r="A1832">
        <f>'Page 1 - General Information'!$G$12</f>
        <v>113363103</v>
      </c>
      <c r="B1832" t="str">
        <f>'Page 1 - General Information'!$G$16</f>
        <v>7421</v>
      </c>
      <c r="C1832" s="395" t="s">
        <v>19068</v>
      </c>
      <c r="D1832"/>
      <c r="E1832"/>
      <c r="F1832"/>
      <c r="G1832"/>
      <c r="H1832"/>
      <c r="I1832"/>
      <c r="J1832"/>
      <c r="K1832"/>
      <c r="L1832"/>
      <c r="M1832"/>
      <c r="N1832" t="s">
        <v>4582</v>
      </c>
      <c r="O1832" s="399"/>
      <c r="P1832"/>
      <c r="Q1832"/>
      <c r="R1832" s="399" t="s">
        <v>10264</v>
      </c>
      <c r="S1832" t="s">
        <v>5918</v>
      </c>
      <c r="T1832"/>
      <c r="U1832"/>
      <c r="V1832" s="396">
        <f>INDEX('Page 2 - Team Information'!$K$14:$AP$184,Y1832,X1832)</f>
        <v>0</v>
      </c>
      <c r="W1832"/>
      <c r="X1832" s="397">
        <v>5</v>
      </c>
      <c r="Y1832" s="397">
        <v>90</v>
      </c>
    </row>
    <row r="1833" spans="1:25" x14ac:dyDescent="0.25">
      <c r="A1833">
        <f>'Page 1 - General Information'!$G$12</f>
        <v>113363103</v>
      </c>
      <c r="B1833" t="str">
        <f>'Page 1 - General Information'!$G$16</f>
        <v>7421</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25">
      <c r="A1834">
        <f>'Page 1 - General Information'!$G$12</f>
        <v>113363103</v>
      </c>
      <c r="B1834" t="str">
        <f>'Page 1 - General Information'!$G$16</f>
        <v>7421</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25">
      <c r="A1835">
        <f>'Page 1 - General Information'!$G$12</f>
        <v>113363103</v>
      </c>
      <c r="B1835" t="str">
        <f>'Page 1 - General Information'!$G$16</f>
        <v>7421</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113363103</v>
      </c>
      <c r="B1836" t="str">
        <f>'Page 1 - General Information'!$G$16</f>
        <v>7421</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113363103</v>
      </c>
      <c r="B1837" t="str">
        <f>'Page 1 - General Information'!$G$16</f>
        <v>7421</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113363103</v>
      </c>
      <c r="B1838" t="str">
        <f>'Page 1 - General Information'!$G$16</f>
        <v>7421</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113363103</v>
      </c>
      <c r="B1839" t="str">
        <f>'Page 1 - General Information'!$G$16</f>
        <v>7421</v>
      </c>
      <c r="C1839" s="395" t="s">
        <v>19068</v>
      </c>
      <c r="D1839"/>
      <c r="E1839"/>
      <c r="F1839"/>
      <c r="G1839"/>
      <c r="H1839"/>
      <c r="I1839"/>
      <c r="J1839"/>
      <c r="K1839"/>
      <c r="L1839"/>
      <c r="M1839"/>
      <c r="N1839" t="s">
        <v>4101</v>
      </c>
      <c r="O1839" s="396">
        <f>INDEX('Page 2 - Team Information'!$K$14:$AP$184,Y1839,X1839)</f>
        <v>0</v>
      </c>
      <c r="P1839"/>
      <c r="Q1839"/>
      <c r="R1839"/>
      <c r="S1839" t="s">
        <v>5925</v>
      </c>
      <c r="T1839"/>
      <c r="U1839"/>
      <c r="V1839"/>
      <c r="W1839"/>
      <c r="X1839" s="397">
        <v>14</v>
      </c>
      <c r="Y1839" s="397">
        <v>90</v>
      </c>
    </row>
    <row r="1840" spans="1:25" x14ac:dyDescent="0.25">
      <c r="A1840">
        <f>'Page 1 - General Information'!$G$12</f>
        <v>113363103</v>
      </c>
      <c r="B1840" t="str">
        <f>'Page 1 - General Information'!$G$16</f>
        <v>7421</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25">
      <c r="A1841">
        <f>'Page 1 - General Information'!$G$12</f>
        <v>113363103</v>
      </c>
      <c r="B1841" t="str">
        <f>'Page 1 - General Information'!$G$16</f>
        <v>7421</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25">
      <c r="A1842">
        <f>'Page 1 - General Information'!$G$12</f>
        <v>113363103</v>
      </c>
      <c r="B1842" t="str">
        <f>'Page 1 - General Information'!$G$16</f>
        <v>7421</v>
      </c>
      <c r="C1842" s="395" t="s">
        <v>19068</v>
      </c>
      <c r="D1842"/>
      <c r="E1842"/>
      <c r="F1842"/>
      <c r="G1842"/>
      <c r="H1842"/>
      <c r="I1842"/>
      <c r="J1842"/>
      <c r="K1842"/>
      <c r="L1842"/>
      <c r="M1842"/>
      <c r="N1842" t="s">
        <v>4101</v>
      </c>
      <c r="O1842" s="396">
        <f>INDEX('Page 2 - Team Information'!$K$14:$AP$184,Y1842,X1842)</f>
        <v>0</v>
      </c>
      <c r="P1842"/>
      <c r="Q1842"/>
      <c r="R1842"/>
      <c r="S1842" t="s">
        <v>5928</v>
      </c>
      <c r="T1842"/>
      <c r="U1842"/>
      <c r="V1842"/>
      <c r="W1842"/>
      <c r="X1842" s="397">
        <v>17</v>
      </c>
      <c r="Y1842" s="397">
        <v>90</v>
      </c>
    </row>
    <row r="1843" spans="1:25" x14ac:dyDescent="0.25">
      <c r="A1843">
        <f>'Page 1 - General Information'!$G$12</f>
        <v>113363103</v>
      </c>
      <c r="B1843" t="str">
        <f>'Page 1 - General Information'!$G$16</f>
        <v>7421</v>
      </c>
      <c r="C1843" s="395" t="s">
        <v>19068</v>
      </c>
      <c r="D1843"/>
      <c r="E1843"/>
      <c r="F1843"/>
      <c r="G1843"/>
      <c r="H1843"/>
      <c r="I1843"/>
      <c r="J1843"/>
      <c r="K1843"/>
      <c r="L1843"/>
      <c r="M1843"/>
      <c r="N1843" t="s">
        <v>4101</v>
      </c>
      <c r="O1843" s="396">
        <f>INDEX('Page 2 - Team Information'!$K$14:$AP$184,Y1843,X1843)</f>
        <v>0</v>
      </c>
      <c r="P1843"/>
      <c r="Q1843"/>
      <c r="R1843"/>
      <c r="S1843" t="s">
        <v>5929</v>
      </c>
      <c r="T1843"/>
      <c r="U1843"/>
      <c r="V1843"/>
      <c r="W1843"/>
      <c r="X1843" s="397">
        <v>19</v>
      </c>
      <c r="Y1843" s="397">
        <v>90</v>
      </c>
    </row>
    <row r="1844" spans="1:25" x14ac:dyDescent="0.25">
      <c r="A1844">
        <f>'Page 1 - General Information'!$G$12</f>
        <v>113363103</v>
      </c>
      <c r="B1844" t="str">
        <f>'Page 1 - General Information'!$G$16</f>
        <v>7421</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25">
      <c r="A1845">
        <f>'Page 1 - General Information'!$G$12</f>
        <v>113363103</v>
      </c>
      <c r="B1845" t="str">
        <f>'Page 1 - General Information'!$G$16</f>
        <v>7421</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25">
      <c r="A1846">
        <f>'Page 1 - General Information'!$G$12</f>
        <v>113363103</v>
      </c>
      <c r="B1846" t="str">
        <f>'Page 1 - General Information'!$G$16</f>
        <v>7421</v>
      </c>
      <c r="C1846" s="395" t="s">
        <v>19068</v>
      </c>
      <c r="D1846"/>
      <c r="E1846"/>
      <c r="F1846"/>
      <c r="G1846"/>
      <c r="H1846"/>
      <c r="I1846"/>
      <c r="J1846"/>
      <c r="K1846"/>
      <c r="L1846"/>
      <c r="M1846"/>
      <c r="N1846" t="s">
        <v>4101</v>
      </c>
      <c r="O1846" s="396">
        <f>INDEX('Page 2 - Team Information'!$K$14:$AP$184,Y1846,X1846)</f>
        <v>0</v>
      </c>
      <c r="P1846"/>
      <c r="Q1846"/>
      <c r="R1846"/>
      <c r="S1846" t="s">
        <v>5932</v>
      </c>
      <c r="T1846"/>
      <c r="U1846"/>
      <c r="V1846"/>
      <c r="W1846"/>
      <c r="X1846" s="397">
        <v>22</v>
      </c>
      <c r="Y1846" s="397">
        <v>90</v>
      </c>
    </row>
    <row r="1847" spans="1:25" x14ac:dyDescent="0.25">
      <c r="A1847">
        <f>'Page 1 - General Information'!$G$12</f>
        <v>113363103</v>
      </c>
      <c r="B1847" t="str">
        <f>'Page 1 - General Information'!$G$16</f>
        <v>7421</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25">
      <c r="A1848">
        <f>'Page 1 - General Information'!$G$12</f>
        <v>113363103</v>
      </c>
      <c r="B1848" t="str">
        <f>'Page 1 - General Information'!$G$16</f>
        <v>7421</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25">
      <c r="A1849">
        <f>'Page 1 - General Information'!$G$12</f>
        <v>113363103</v>
      </c>
      <c r="B1849" t="str">
        <f>'Page 1 - General Information'!$G$16</f>
        <v>7421</v>
      </c>
      <c r="C1849" s="395" t="s">
        <v>19068</v>
      </c>
      <c r="D1849"/>
      <c r="E1849"/>
      <c r="F1849"/>
      <c r="G1849"/>
      <c r="H1849"/>
      <c r="I1849"/>
      <c r="J1849"/>
      <c r="K1849"/>
      <c r="L1849"/>
      <c r="M1849"/>
      <c r="N1849" t="s">
        <v>4582</v>
      </c>
      <c r="O1849" s="399"/>
      <c r="P1849"/>
      <c r="Q1849"/>
      <c r="R1849" s="399" t="s">
        <v>10264</v>
      </c>
      <c r="S1849" t="s">
        <v>10093</v>
      </c>
      <c r="T1849"/>
      <c r="U1849"/>
      <c r="V1849" s="396">
        <f>INDEX('Page 2 - Team Information'!$K$14:$AP$184,Y1849,X1849)</f>
        <v>0</v>
      </c>
      <c r="W1849"/>
      <c r="X1849" s="397">
        <v>7</v>
      </c>
      <c r="Y1849" s="397">
        <v>91</v>
      </c>
    </row>
    <row r="1850" spans="1:25" x14ac:dyDescent="0.25">
      <c r="A1850">
        <f>'Page 1 - General Information'!$G$12</f>
        <v>113363103</v>
      </c>
      <c r="B1850" t="str">
        <f>'Page 1 - General Information'!$G$16</f>
        <v>7421</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113363103</v>
      </c>
      <c r="B1851" t="str">
        <f>'Page 1 - General Information'!$G$16</f>
        <v>7421</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113363103</v>
      </c>
      <c r="B1852" t="str">
        <f>'Page 1 - General Information'!$G$16</f>
        <v>7421</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113363103</v>
      </c>
      <c r="B1853" t="str">
        <f>'Page 1 - General Information'!$G$16</f>
        <v>7421</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113363103</v>
      </c>
      <c r="B1854" t="str">
        <f>'Page 1 - General Information'!$G$16</f>
        <v>7421</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25">
      <c r="A1855">
        <f>'Page 1 - General Information'!$G$12</f>
        <v>113363103</v>
      </c>
      <c r="B1855" t="str">
        <f>'Page 1 - General Information'!$G$16</f>
        <v>7421</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25">
      <c r="A1856">
        <f>'Page 1 - General Information'!$G$12</f>
        <v>113363103</v>
      </c>
      <c r="B1856" t="str">
        <f>'Page 1 - General Information'!$G$16</f>
        <v>7421</v>
      </c>
      <c r="C1856" s="395" t="s">
        <v>19068</v>
      </c>
      <c r="D1856"/>
      <c r="E1856"/>
      <c r="F1856"/>
      <c r="G1856"/>
      <c r="H1856"/>
      <c r="I1856"/>
      <c r="J1856"/>
      <c r="K1856"/>
      <c r="L1856"/>
      <c r="M1856"/>
      <c r="N1856" t="s">
        <v>4101</v>
      </c>
      <c r="O1856" s="396">
        <f>INDEX('Page 2 - Team Information'!$K$14:$AP$184,Y1856,X1856)</f>
        <v>0</v>
      </c>
      <c r="P1856"/>
      <c r="Q1856"/>
      <c r="R1856"/>
      <c r="S1856" t="s">
        <v>10100</v>
      </c>
      <c r="T1856"/>
      <c r="U1856"/>
      <c r="V1856"/>
      <c r="W1856"/>
      <c r="X1856" s="397">
        <v>16</v>
      </c>
      <c r="Y1856" s="397">
        <v>91</v>
      </c>
    </row>
    <row r="1857" spans="1:25" x14ac:dyDescent="0.25">
      <c r="A1857">
        <f>'Page 1 - General Information'!$G$12</f>
        <v>113363103</v>
      </c>
      <c r="B1857" t="str">
        <f>'Page 1 - General Information'!$G$16</f>
        <v>7421</v>
      </c>
      <c r="C1857" s="395" t="s">
        <v>19068</v>
      </c>
      <c r="D1857"/>
      <c r="E1857"/>
      <c r="F1857"/>
      <c r="G1857"/>
      <c r="H1857"/>
      <c r="I1857"/>
      <c r="J1857"/>
      <c r="K1857"/>
      <c r="L1857"/>
      <c r="M1857"/>
      <c r="N1857" t="s">
        <v>4101</v>
      </c>
      <c r="O1857" s="396">
        <f>INDEX('Page 2 - Team Information'!$K$14:$AP$184,Y1857,X1857)</f>
        <v>0</v>
      </c>
      <c r="P1857"/>
      <c r="Q1857"/>
      <c r="R1857"/>
      <c r="S1857" t="s">
        <v>10101</v>
      </c>
      <c r="T1857"/>
      <c r="U1857"/>
      <c r="V1857"/>
      <c r="W1857"/>
      <c r="X1857" s="397">
        <v>17</v>
      </c>
      <c r="Y1857" s="397">
        <v>91</v>
      </c>
    </row>
    <row r="1858" spans="1:25" x14ac:dyDescent="0.25">
      <c r="A1858">
        <f>'Page 1 - General Information'!$G$12</f>
        <v>113363103</v>
      </c>
      <c r="B1858" t="str">
        <f>'Page 1 - General Information'!$G$16</f>
        <v>7421</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25">
      <c r="A1859">
        <f>'Page 1 - General Information'!$G$12</f>
        <v>113363103</v>
      </c>
      <c r="B1859" t="str">
        <f>'Page 1 - General Information'!$G$16</f>
        <v>7421</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25">
      <c r="A1860">
        <f>'Page 1 - General Information'!$G$12</f>
        <v>113363103</v>
      </c>
      <c r="B1860" t="str">
        <f>'Page 1 - General Information'!$G$16</f>
        <v>7421</v>
      </c>
      <c r="C1860" s="395" t="s">
        <v>19068</v>
      </c>
      <c r="D1860"/>
      <c r="E1860"/>
      <c r="F1860"/>
      <c r="G1860"/>
      <c r="H1860"/>
      <c r="I1860"/>
      <c r="J1860"/>
      <c r="K1860"/>
      <c r="L1860"/>
      <c r="M1860"/>
      <c r="N1860" t="s">
        <v>4101</v>
      </c>
      <c r="O1860" s="396">
        <f>INDEX('Page 2 - Team Information'!$K$14:$AP$184,Y1860,X1860)</f>
        <v>0</v>
      </c>
      <c r="P1860"/>
      <c r="Q1860"/>
      <c r="R1860"/>
      <c r="S1860" t="s">
        <v>10107</v>
      </c>
      <c r="T1860"/>
      <c r="U1860"/>
      <c r="V1860"/>
      <c r="W1860"/>
      <c r="X1860" s="397">
        <v>21</v>
      </c>
      <c r="Y1860" s="397">
        <v>91</v>
      </c>
    </row>
    <row r="1861" spans="1:25" x14ac:dyDescent="0.25">
      <c r="A1861">
        <f>'Page 1 - General Information'!$G$12</f>
        <v>113363103</v>
      </c>
      <c r="B1861" t="str">
        <f>'Page 1 - General Information'!$G$16</f>
        <v>7421</v>
      </c>
      <c r="C1861" s="395" t="s">
        <v>19068</v>
      </c>
      <c r="D1861"/>
      <c r="E1861"/>
      <c r="F1861"/>
      <c r="G1861"/>
      <c r="H1861"/>
      <c r="I1861"/>
      <c r="J1861"/>
      <c r="K1861"/>
      <c r="L1861"/>
      <c r="M1861"/>
      <c r="N1861" t="s">
        <v>4101</v>
      </c>
      <c r="O1861" s="396">
        <f>INDEX('Page 2 - Team Information'!$K$14:$AP$184,Y1861,X1861)</f>
        <v>0</v>
      </c>
      <c r="P1861"/>
      <c r="Q1861"/>
      <c r="R1861"/>
      <c r="S1861" t="s">
        <v>10108</v>
      </c>
      <c r="T1861"/>
      <c r="U1861"/>
      <c r="V1861"/>
      <c r="W1861"/>
      <c r="X1861" s="397">
        <v>22</v>
      </c>
      <c r="Y1861" s="397">
        <v>91</v>
      </c>
    </row>
    <row r="1862" spans="1:25" x14ac:dyDescent="0.25">
      <c r="A1862">
        <f>'Page 1 - General Information'!$G$12</f>
        <v>113363103</v>
      </c>
      <c r="B1862" t="str">
        <f>'Page 1 - General Information'!$G$16</f>
        <v>7421</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25">
      <c r="A1863">
        <f>'Page 1 - General Information'!$G$12</f>
        <v>113363103</v>
      </c>
      <c r="B1863" t="str">
        <f>'Page 1 - General Information'!$G$16</f>
        <v>7421</v>
      </c>
      <c r="C1863" s="395" t="s">
        <v>19068</v>
      </c>
      <c r="D1863"/>
      <c r="E1863"/>
      <c r="F1863"/>
      <c r="G1863"/>
      <c r="H1863"/>
      <c r="I1863"/>
      <c r="J1863"/>
      <c r="K1863"/>
      <c r="L1863"/>
      <c r="M1863"/>
      <c r="N1863" t="s">
        <v>4582</v>
      </c>
      <c r="O1863" s="399"/>
      <c r="P1863"/>
      <c r="Q1863"/>
      <c r="R1863" s="399" t="s">
        <v>10264</v>
      </c>
      <c r="S1863" t="s">
        <v>5934</v>
      </c>
      <c r="T1863"/>
      <c r="U1863"/>
      <c r="V1863" s="396">
        <f>INDEX('Page 2 - Team Information'!$K$14:$AP$184,Y1863,X1863)</f>
        <v>0</v>
      </c>
      <c r="W1863"/>
      <c r="X1863" s="397">
        <v>6</v>
      </c>
      <c r="Y1863" s="397">
        <v>92</v>
      </c>
    </row>
    <row r="1864" spans="1:25" x14ac:dyDescent="0.25">
      <c r="A1864">
        <f>'Page 1 - General Information'!$G$12</f>
        <v>113363103</v>
      </c>
      <c r="B1864" t="str">
        <f>'Page 1 - General Information'!$G$16</f>
        <v>7421</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25">
      <c r="A1865">
        <f>'Page 1 - General Information'!$G$12</f>
        <v>113363103</v>
      </c>
      <c r="B1865" t="str">
        <f>'Page 1 - General Information'!$G$16</f>
        <v>7421</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113363103</v>
      </c>
      <c r="B1866" t="str">
        <f>'Page 1 - General Information'!$G$16</f>
        <v>7421</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113363103</v>
      </c>
      <c r="B1867" t="str">
        <f>'Page 1 - General Information'!$G$16</f>
        <v>7421</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113363103</v>
      </c>
      <c r="B1868" t="str">
        <f>'Page 1 - General Information'!$G$16</f>
        <v>7421</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113363103</v>
      </c>
      <c r="B1869" t="str">
        <f>'Page 1 - General Information'!$G$16</f>
        <v>7421</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25">
      <c r="A1870">
        <f>'Page 1 - General Information'!$G$12</f>
        <v>113363103</v>
      </c>
      <c r="B1870" t="str">
        <f>'Page 1 - General Information'!$G$16</f>
        <v>7421</v>
      </c>
      <c r="C1870" s="395" t="s">
        <v>19068</v>
      </c>
      <c r="D1870"/>
      <c r="E1870"/>
      <c r="F1870"/>
      <c r="G1870"/>
      <c r="H1870"/>
      <c r="I1870"/>
      <c r="J1870"/>
      <c r="K1870"/>
      <c r="L1870"/>
      <c r="M1870"/>
      <c r="N1870" t="s">
        <v>4101</v>
      </c>
      <c r="O1870" s="396">
        <f>INDEX('Page 2 - Team Information'!$K$14:$AP$184,Y1870,X1870)</f>
        <v>0</v>
      </c>
      <c r="P1870"/>
      <c r="Q1870"/>
      <c r="R1870"/>
      <c r="S1870" t="s">
        <v>5941</v>
      </c>
      <c r="T1870"/>
      <c r="U1870"/>
      <c r="V1870"/>
      <c r="W1870"/>
      <c r="X1870" s="397">
        <v>15</v>
      </c>
      <c r="Y1870" s="397">
        <v>92</v>
      </c>
    </row>
    <row r="1871" spans="1:25" x14ac:dyDescent="0.25">
      <c r="A1871">
        <f>'Page 1 - General Information'!$G$12</f>
        <v>113363103</v>
      </c>
      <c r="B1871" t="str">
        <f>'Page 1 - General Information'!$G$16</f>
        <v>7421</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25">
      <c r="A1872">
        <f>'Page 1 - General Information'!$G$12</f>
        <v>113363103</v>
      </c>
      <c r="B1872" t="str">
        <f>'Page 1 - General Information'!$G$16</f>
        <v>7421</v>
      </c>
      <c r="C1872" s="395" t="s">
        <v>19068</v>
      </c>
      <c r="D1872"/>
      <c r="E1872"/>
      <c r="F1872"/>
      <c r="G1872"/>
      <c r="H1872"/>
      <c r="I1872"/>
      <c r="J1872"/>
      <c r="K1872"/>
      <c r="L1872"/>
      <c r="M1872"/>
      <c r="N1872" t="s">
        <v>4101</v>
      </c>
      <c r="O1872" s="396">
        <f>INDEX('Page 2 - Team Information'!$K$14:$AP$184,Y1872,X1872)</f>
        <v>0</v>
      </c>
      <c r="P1872"/>
      <c r="Q1872"/>
      <c r="R1872"/>
      <c r="S1872" t="s">
        <v>5943</v>
      </c>
      <c r="T1872"/>
      <c r="U1872"/>
      <c r="V1872"/>
      <c r="W1872"/>
      <c r="X1872" s="397">
        <v>17</v>
      </c>
      <c r="Y1872" s="397">
        <v>92</v>
      </c>
    </row>
    <row r="1873" spans="1:25" x14ac:dyDescent="0.25">
      <c r="A1873">
        <f>'Page 1 - General Information'!$G$12</f>
        <v>113363103</v>
      </c>
      <c r="B1873" t="str">
        <f>'Page 1 - General Information'!$G$16</f>
        <v>7421</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25">
      <c r="A1874">
        <f>'Page 1 - General Information'!$G$12</f>
        <v>113363103</v>
      </c>
      <c r="B1874" t="str">
        <f>'Page 1 - General Information'!$G$16</f>
        <v>7421</v>
      </c>
      <c r="C1874" s="395" t="s">
        <v>19068</v>
      </c>
      <c r="D1874"/>
      <c r="E1874"/>
      <c r="F1874"/>
      <c r="G1874"/>
      <c r="H1874"/>
      <c r="I1874"/>
      <c r="J1874"/>
      <c r="K1874"/>
      <c r="L1874"/>
      <c r="M1874"/>
      <c r="N1874" t="s">
        <v>4101</v>
      </c>
      <c r="O1874" s="396">
        <f>INDEX('Page 2 - Team Information'!$K$14:$AP$184,Y1874,X1874)</f>
        <v>0</v>
      </c>
      <c r="P1874"/>
      <c r="Q1874"/>
      <c r="R1874"/>
      <c r="S1874" t="s">
        <v>5945</v>
      </c>
      <c r="T1874"/>
      <c r="U1874"/>
      <c r="V1874"/>
      <c r="W1874"/>
      <c r="X1874" s="397">
        <v>20</v>
      </c>
      <c r="Y1874" s="397">
        <v>92</v>
      </c>
    </row>
    <row r="1875" spans="1:25" x14ac:dyDescent="0.25">
      <c r="A1875">
        <f>'Page 1 - General Information'!$G$12</f>
        <v>113363103</v>
      </c>
      <c r="B1875" t="str">
        <f>'Page 1 - General Information'!$G$16</f>
        <v>7421</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25">
      <c r="A1876">
        <f>'Page 1 - General Information'!$G$12</f>
        <v>113363103</v>
      </c>
      <c r="B1876" t="str">
        <f>'Page 1 - General Information'!$G$16</f>
        <v>7421</v>
      </c>
      <c r="C1876" s="395" t="s">
        <v>19068</v>
      </c>
      <c r="D1876"/>
      <c r="E1876"/>
      <c r="F1876"/>
      <c r="G1876"/>
      <c r="H1876"/>
      <c r="I1876"/>
      <c r="J1876"/>
      <c r="K1876"/>
      <c r="L1876"/>
      <c r="M1876"/>
      <c r="N1876" t="s">
        <v>4101</v>
      </c>
      <c r="O1876" s="396">
        <f>INDEX('Page 2 - Team Information'!$K$14:$AP$184,Y1876,X1876)</f>
        <v>0</v>
      </c>
      <c r="P1876"/>
      <c r="Q1876"/>
      <c r="R1876"/>
      <c r="S1876" t="s">
        <v>5947</v>
      </c>
      <c r="T1876"/>
      <c r="U1876"/>
      <c r="V1876"/>
      <c r="W1876"/>
      <c r="X1876" s="397">
        <v>22</v>
      </c>
      <c r="Y1876" s="397">
        <v>92</v>
      </c>
    </row>
    <row r="1877" spans="1:25" x14ac:dyDescent="0.25">
      <c r="A1877">
        <f>'Page 1 - General Information'!$G$12</f>
        <v>113363103</v>
      </c>
      <c r="B1877" t="str">
        <f>'Page 1 - General Information'!$G$16</f>
        <v>7421</v>
      </c>
      <c r="C1877" s="395" t="s">
        <v>19068</v>
      </c>
      <c r="D1877"/>
      <c r="E1877"/>
      <c r="F1877"/>
      <c r="G1877"/>
      <c r="H1877"/>
      <c r="I1877"/>
      <c r="J1877"/>
      <c r="K1877"/>
      <c r="L1877"/>
      <c r="M1877"/>
      <c r="N1877" t="s">
        <v>4582</v>
      </c>
      <c r="O1877" s="399"/>
      <c r="P1877"/>
      <c r="Q1877"/>
      <c r="R1877" s="399" t="s">
        <v>10264</v>
      </c>
      <c r="S1877" t="s">
        <v>5948</v>
      </c>
      <c r="T1877"/>
      <c r="U1877"/>
      <c r="V1877" s="396">
        <f>INDEX('Page 2 - Team Information'!$K$14:$AP$184,Y1877,X1877)</f>
        <v>0</v>
      </c>
      <c r="W1877"/>
      <c r="X1877" s="397">
        <v>5</v>
      </c>
      <c r="Y1877" s="397">
        <v>93</v>
      </c>
    </row>
    <row r="1878" spans="1:25" x14ac:dyDescent="0.25">
      <c r="A1878">
        <f>'Page 1 - General Information'!$G$12</f>
        <v>113363103</v>
      </c>
      <c r="B1878" t="str">
        <f>'Page 1 - General Information'!$G$16</f>
        <v>7421</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25">
      <c r="A1879">
        <f>'Page 1 - General Information'!$G$12</f>
        <v>113363103</v>
      </c>
      <c r="B1879" t="str">
        <f>'Page 1 - General Information'!$G$16</f>
        <v>7421</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25">
      <c r="A1880">
        <f>'Page 1 - General Information'!$G$12</f>
        <v>113363103</v>
      </c>
      <c r="B1880" t="str">
        <f>'Page 1 - General Information'!$G$16</f>
        <v>7421</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113363103</v>
      </c>
      <c r="B1881" t="str">
        <f>'Page 1 - General Information'!$G$16</f>
        <v>7421</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113363103</v>
      </c>
      <c r="B1882" t="str">
        <f>'Page 1 - General Information'!$G$16</f>
        <v>7421</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113363103</v>
      </c>
      <c r="B1883" t="str">
        <f>'Page 1 - General Information'!$G$16</f>
        <v>7421</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113363103</v>
      </c>
      <c r="B1884" t="str">
        <f>'Page 1 - General Information'!$G$16</f>
        <v>7421</v>
      </c>
      <c r="C1884" s="395" t="s">
        <v>19068</v>
      </c>
      <c r="D1884"/>
      <c r="E1884"/>
      <c r="F1884"/>
      <c r="G1884"/>
      <c r="H1884"/>
      <c r="I1884"/>
      <c r="J1884"/>
      <c r="K1884"/>
      <c r="L1884"/>
      <c r="M1884"/>
      <c r="N1884" t="s">
        <v>4101</v>
      </c>
      <c r="O1884" s="396">
        <f>INDEX('Page 2 - Team Information'!$K$14:$AP$184,Y1884,X1884)</f>
        <v>0</v>
      </c>
      <c r="P1884"/>
      <c r="Q1884"/>
      <c r="R1884"/>
      <c r="S1884" t="s">
        <v>5955</v>
      </c>
      <c r="T1884"/>
      <c r="U1884"/>
      <c r="V1884"/>
      <c r="W1884"/>
      <c r="X1884" s="397">
        <v>14</v>
      </c>
      <c r="Y1884" s="397">
        <v>93</v>
      </c>
    </row>
    <row r="1885" spans="1:25" x14ac:dyDescent="0.25">
      <c r="A1885">
        <f>'Page 1 - General Information'!$G$12</f>
        <v>113363103</v>
      </c>
      <c r="B1885" t="str">
        <f>'Page 1 - General Information'!$G$16</f>
        <v>7421</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25">
      <c r="A1886">
        <f>'Page 1 - General Information'!$G$12</f>
        <v>113363103</v>
      </c>
      <c r="B1886" t="str">
        <f>'Page 1 - General Information'!$G$16</f>
        <v>7421</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25">
      <c r="A1887">
        <f>'Page 1 - General Information'!$G$12</f>
        <v>113363103</v>
      </c>
      <c r="B1887" t="str">
        <f>'Page 1 - General Information'!$G$16</f>
        <v>7421</v>
      </c>
      <c r="C1887" s="395" t="s">
        <v>19068</v>
      </c>
      <c r="D1887"/>
      <c r="E1887"/>
      <c r="F1887"/>
      <c r="G1887"/>
      <c r="H1887"/>
      <c r="I1887"/>
      <c r="J1887"/>
      <c r="K1887"/>
      <c r="L1887"/>
      <c r="M1887"/>
      <c r="N1887" t="s">
        <v>4101</v>
      </c>
      <c r="O1887" s="396">
        <f>INDEX('Page 2 - Team Information'!$K$14:$AP$184,Y1887,X1887)</f>
        <v>0</v>
      </c>
      <c r="P1887"/>
      <c r="Q1887"/>
      <c r="R1887"/>
      <c r="S1887" t="s">
        <v>5958</v>
      </c>
      <c r="T1887"/>
      <c r="U1887"/>
      <c r="V1887"/>
      <c r="W1887"/>
      <c r="X1887" s="397">
        <v>17</v>
      </c>
      <c r="Y1887" s="397">
        <v>93</v>
      </c>
    </row>
    <row r="1888" spans="1:25" x14ac:dyDescent="0.25">
      <c r="A1888">
        <f>'Page 1 - General Information'!$G$12</f>
        <v>113363103</v>
      </c>
      <c r="B1888" t="str">
        <f>'Page 1 - General Information'!$G$16</f>
        <v>7421</v>
      </c>
      <c r="C1888" s="395" t="s">
        <v>19068</v>
      </c>
      <c r="D1888"/>
      <c r="E1888"/>
      <c r="F1888"/>
      <c r="G1888"/>
      <c r="H1888"/>
      <c r="I1888"/>
      <c r="J1888"/>
      <c r="K1888"/>
      <c r="L1888"/>
      <c r="M1888"/>
      <c r="N1888" t="s">
        <v>4101</v>
      </c>
      <c r="O1888" s="396">
        <f>INDEX('Page 2 - Team Information'!$K$14:$AP$184,Y1888,X1888)</f>
        <v>0</v>
      </c>
      <c r="P1888"/>
      <c r="Q1888"/>
      <c r="R1888"/>
      <c r="S1888" t="s">
        <v>5959</v>
      </c>
      <c r="T1888"/>
      <c r="U1888"/>
      <c r="V1888"/>
      <c r="W1888"/>
      <c r="X1888" s="397">
        <v>19</v>
      </c>
      <c r="Y1888" s="397">
        <v>93</v>
      </c>
    </row>
    <row r="1889" spans="1:25" x14ac:dyDescent="0.25">
      <c r="A1889">
        <f>'Page 1 - General Information'!$G$12</f>
        <v>113363103</v>
      </c>
      <c r="B1889" t="str">
        <f>'Page 1 - General Information'!$G$16</f>
        <v>7421</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25">
      <c r="A1890">
        <f>'Page 1 - General Information'!$G$12</f>
        <v>113363103</v>
      </c>
      <c r="B1890" t="str">
        <f>'Page 1 - General Information'!$G$16</f>
        <v>7421</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25">
      <c r="A1891">
        <f>'Page 1 - General Information'!$G$12</f>
        <v>113363103</v>
      </c>
      <c r="B1891" t="str">
        <f>'Page 1 - General Information'!$G$16</f>
        <v>7421</v>
      </c>
      <c r="C1891" s="395" t="s">
        <v>19068</v>
      </c>
      <c r="D1891"/>
      <c r="E1891"/>
      <c r="F1891"/>
      <c r="G1891"/>
      <c r="H1891"/>
      <c r="I1891"/>
      <c r="J1891"/>
      <c r="K1891"/>
      <c r="L1891"/>
      <c r="M1891"/>
      <c r="N1891" t="s">
        <v>4101</v>
      </c>
      <c r="O1891" s="396">
        <f>INDEX('Page 2 - Team Information'!$K$14:$AP$184,Y1891,X1891)</f>
        <v>0</v>
      </c>
      <c r="P1891"/>
      <c r="Q1891"/>
      <c r="R1891"/>
      <c r="S1891" t="s">
        <v>5962</v>
      </c>
      <c r="T1891"/>
      <c r="U1891"/>
      <c r="V1891"/>
      <c r="W1891"/>
      <c r="X1891" s="397">
        <v>22</v>
      </c>
      <c r="Y1891" s="397">
        <v>93</v>
      </c>
    </row>
    <row r="1892" spans="1:25" x14ac:dyDescent="0.25">
      <c r="A1892">
        <f>'Page 1 - General Information'!$G$12</f>
        <v>113363103</v>
      </c>
      <c r="B1892" t="str">
        <f>'Page 1 - General Information'!$G$16</f>
        <v>7421</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25">
      <c r="A1893">
        <f>'Page 1 - General Information'!$G$12</f>
        <v>113363103</v>
      </c>
      <c r="B1893" t="str">
        <f>'Page 1 - General Information'!$G$16</f>
        <v>7421</v>
      </c>
      <c r="C1893" s="395" t="s">
        <v>19068</v>
      </c>
      <c r="D1893"/>
      <c r="E1893"/>
      <c r="F1893"/>
      <c r="G1893"/>
      <c r="H1893"/>
      <c r="I1893"/>
      <c r="J1893"/>
      <c r="K1893"/>
      <c r="L1893"/>
      <c r="M1893"/>
      <c r="N1893" t="s">
        <v>4582</v>
      </c>
      <c r="O1893" s="399"/>
      <c r="P1893"/>
      <c r="Q1893"/>
      <c r="R1893" s="399" t="s">
        <v>10264</v>
      </c>
      <c r="S1893" t="s">
        <v>5964</v>
      </c>
      <c r="T1893"/>
      <c r="U1893"/>
      <c r="V1893" s="396">
        <f>INDEX('Page 2 - Team Information'!$K$14:$AP$184,Y1893,X1893)</f>
        <v>0</v>
      </c>
      <c r="W1893"/>
      <c r="X1893" s="397">
        <v>6</v>
      </c>
      <c r="Y1893" s="397">
        <v>94</v>
      </c>
    </row>
    <row r="1894" spans="1:25" x14ac:dyDescent="0.25">
      <c r="A1894">
        <f>'Page 1 - General Information'!$G$12</f>
        <v>113363103</v>
      </c>
      <c r="B1894" t="str">
        <f>'Page 1 - General Information'!$G$16</f>
        <v>7421</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25">
      <c r="A1895">
        <f>'Page 1 - General Information'!$G$12</f>
        <v>113363103</v>
      </c>
      <c r="B1895" t="str">
        <f>'Page 1 - General Information'!$G$16</f>
        <v>7421</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113363103</v>
      </c>
      <c r="B1896" t="str">
        <f>'Page 1 - General Information'!$G$16</f>
        <v>7421</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113363103</v>
      </c>
      <c r="B1897" t="str">
        <f>'Page 1 - General Information'!$G$16</f>
        <v>7421</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113363103</v>
      </c>
      <c r="B1898" t="str">
        <f>'Page 1 - General Information'!$G$16</f>
        <v>7421</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113363103</v>
      </c>
      <c r="B1899" t="str">
        <f>'Page 1 - General Information'!$G$16</f>
        <v>7421</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25">
      <c r="A1900">
        <f>'Page 1 - General Information'!$G$12</f>
        <v>113363103</v>
      </c>
      <c r="B1900" t="str">
        <f>'Page 1 - General Information'!$G$16</f>
        <v>7421</v>
      </c>
      <c r="C1900" s="395" t="s">
        <v>19068</v>
      </c>
      <c r="D1900"/>
      <c r="E1900"/>
      <c r="F1900"/>
      <c r="G1900"/>
      <c r="H1900"/>
      <c r="I1900"/>
      <c r="J1900"/>
      <c r="K1900"/>
      <c r="L1900"/>
      <c r="M1900"/>
      <c r="N1900" t="s">
        <v>4101</v>
      </c>
      <c r="O1900" s="396">
        <f>INDEX('Page 2 - Team Information'!$K$14:$AP$184,Y1900,X1900)</f>
        <v>0</v>
      </c>
      <c r="P1900"/>
      <c r="Q1900"/>
      <c r="R1900"/>
      <c r="S1900" t="s">
        <v>5971</v>
      </c>
      <c r="T1900"/>
      <c r="U1900"/>
      <c r="V1900"/>
      <c r="W1900"/>
      <c r="X1900" s="397">
        <v>15</v>
      </c>
      <c r="Y1900" s="397">
        <v>94</v>
      </c>
    </row>
    <row r="1901" spans="1:25" x14ac:dyDescent="0.25">
      <c r="A1901">
        <f>'Page 1 - General Information'!$G$12</f>
        <v>113363103</v>
      </c>
      <c r="B1901" t="str">
        <f>'Page 1 - General Information'!$G$16</f>
        <v>7421</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25">
      <c r="A1902">
        <f>'Page 1 - General Information'!$G$12</f>
        <v>113363103</v>
      </c>
      <c r="B1902" t="str">
        <f>'Page 1 - General Information'!$G$16</f>
        <v>7421</v>
      </c>
      <c r="C1902" s="395" t="s">
        <v>19068</v>
      </c>
      <c r="D1902"/>
      <c r="E1902"/>
      <c r="F1902"/>
      <c r="G1902"/>
      <c r="H1902"/>
      <c r="I1902"/>
      <c r="J1902"/>
      <c r="K1902"/>
      <c r="L1902"/>
      <c r="M1902"/>
      <c r="N1902" t="s">
        <v>4101</v>
      </c>
      <c r="O1902" s="396">
        <f>INDEX('Page 2 - Team Information'!$K$14:$AP$184,Y1902,X1902)</f>
        <v>0</v>
      </c>
      <c r="P1902"/>
      <c r="Q1902"/>
      <c r="R1902"/>
      <c r="S1902" t="s">
        <v>5973</v>
      </c>
      <c r="T1902"/>
      <c r="U1902"/>
      <c r="V1902"/>
      <c r="W1902"/>
      <c r="X1902" s="397">
        <v>17</v>
      </c>
      <c r="Y1902" s="397">
        <v>94</v>
      </c>
    </row>
    <row r="1903" spans="1:25" x14ac:dyDescent="0.25">
      <c r="A1903">
        <f>'Page 1 - General Information'!$G$12</f>
        <v>113363103</v>
      </c>
      <c r="B1903" t="str">
        <f>'Page 1 - General Information'!$G$16</f>
        <v>7421</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25">
      <c r="A1904">
        <f>'Page 1 - General Information'!$G$12</f>
        <v>113363103</v>
      </c>
      <c r="B1904" t="str">
        <f>'Page 1 - General Information'!$G$16</f>
        <v>7421</v>
      </c>
      <c r="C1904" s="395" t="s">
        <v>19068</v>
      </c>
      <c r="D1904"/>
      <c r="E1904"/>
      <c r="F1904"/>
      <c r="G1904"/>
      <c r="H1904"/>
      <c r="I1904"/>
      <c r="J1904"/>
      <c r="K1904"/>
      <c r="L1904"/>
      <c r="M1904"/>
      <c r="N1904" t="s">
        <v>4101</v>
      </c>
      <c r="O1904" s="396">
        <f>INDEX('Page 2 - Team Information'!$K$14:$AP$184,Y1904,X1904)</f>
        <v>0</v>
      </c>
      <c r="P1904"/>
      <c r="Q1904"/>
      <c r="R1904"/>
      <c r="S1904" t="s">
        <v>5975</v>
      </c>
      <c r="T1904"/>
      <c r="U1904"/>
      <c r="V1904"/>
      <c r="W1904"/>
      <c r="X1904" s="397">
        <v>20</v>
      </c>
      <c r="Y1904" s="397">
        <v>94</v>
      </c>
    </row>
    <row r="1905" spans="1:25" x14ac:dyDescent="0.25">
      <c r="A1905">
        <f>'Page 1 - General Information'!$G$12</f>
        <v>113363103</v>
      </c>
      <c r="B1905" t="str">
        <f>'Page 1 - General Information'!$G$16</f>
        <v>7421</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25">
      <c r="A1906">
        <f>'Page 1 - General Information'!$G$12</f>
        <v>113363103</v>
      </c>
      <c r="B1906" t="str">
        <f>'Page 1 - General Information'!$G$16</f>
        <v>7421</v>
      </c>
      <c r="C1906" s="395" t="s">
        <v>19068</v>
      </c>
      <c r="D1906"/>
      <c r="E1906"/>
      <c r="F1906"/>
      <c r="G1906"/>
      <c r="H1906"/>
      <c r="I1906"/>
      <c r="J1906"/>
      <c r="K1906"/>
      <c r="L1906"/>
      <c r="M1906"/>
      <c r="N1906" t="s">
        <v>4101</v>
      </c>
      <c r="O1906" s="396">
        <f>INDEX('Page 2 - Team Information'!$K$14:$AP$184,Y1906,X1906)</f>
        <v>0</v>
      </c>
      <c r="P1906"/>
      <c r="Q1906"/>
      <c r="R1906"/>
      <c r="S1906" t="s">
        <v>5977</v>
      </c>
      <c r="T1906"/>
      <c r="U1906"/>
      <c r="V1906"/>
      <c r="W1906"/>
      <c r="X1906" s="397">
        <v>22</v>
      </c>
      <c r="Y1906" s="397">
        <v>94</v>
      </c>
    </row>
    <row r="1907" spans="1:25" x14ac:dyDescent="0.25">
      <c r="A1907">
        <f>'Page 1 - General Information'!$G$12</f>
        <v>113363103</v>
      </c>
      <c r="B1907" t="str">
        <f>'Page 1 - General Information'!$G$16</f>
        <v>7421</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25">
      <c r="A1908">
        <f>'Page 1 - General Information'!$G$12</f>
        <v>113363103</v>
      </c>
      <c r="B1908" t="str">
        <f>'Page 1 - General Information'!$G$16</f>
        <v>7421</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25">
      <c r="A1909">
        <f>'Page 1 - General Information'!$G$12</f>
        <v>113363103</v>
      </c>
      <c r="B1909" t="str">
        <f>'Page 1 - General Information'!$G$16</f>
        <v>7421</v>
      </c>
      <c r="C1909" s="395" t="s">
        <v>19068</v>
      </c>
      <c r="D1909"/>
      <c r="E1909"/>
      <c r="F1909"/>
      <c r="G1909"/>
      <c r="H1909"/>
      <c r="I1909"/>
      <c r="J1909"/>
      <c r="K1909"/>
      <c r="L1909"/>
      <c r="M1909"/>
      <c r="N1909" t="s">
        <v>4582</v>
      </c>
      <c r="O1909" s="399"/>
      <c r="P1909"/>
      <c r="Q1909"/>
      <c r="R1909" s="399" t="s">
        <v>10264</v>
      </c>
      <c r="S1909" t="s">
        <v>5980</v>
      </c>
      <c r="T1909"/>
      <c r="U1909"/>
      <c r="V1909" s="396">
        <f>INDEX('Page 2 - Team Information'!$K$14:$AP$184,Y1909,X1909)</f>
        <v>0</v>
      </c>
      <c r="W1909"/>
      <c r="X1909" s="397">
        <v>7</v>
      </c>
      <c r="Y1909" s="397">
        <v>95</v>
      </c>
    </row>
    <row r="1910" spans="1:25" x14ac:dyDescent="0.25">
      <c r="A1910">
        <f>'Page 1 - General Information'!$G$12</f>
        <v>113363103</v>
      </c>
      <c r="B1910" t="str">
        <f>'Page 1 - General Information'!$G$16</f>
        <v>7421</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113363103</v>
      </c>
      <c r="B1911" t="str">
        <f>'Page 1 - General Information'!$G$16</f>
        <v>7421</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113363103</v>
      </c>
      <c r="B1912" t="str">
        <f>'Page 1 - General Information'!$G$16</f>
        <v>7421</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113363103</v>
      </c>
      <c r="B1913" t="str">
        <f>'Page 1 - General Information'!$G$16</f>
        <v>7421</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113363103</v>
      </c>
      <c r="B1914" t="str">
        <f>'Page 1 - General Information'!$G$16</f>
        <v>7421</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25">
      <c r="A1915">
        <f>'Page 1 - General Information'!$G$12</f>
        <v>113363103</v>
      </c>
      <c r="B1915" t="str">
        <f>'Page 1 - General Information'!$G$16</f>
        <v>7421</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25">
      <c r="A1916">
        <f>'Page 1 - General Information'!$G$12</f>
        <v>113363103</v>
      </c>
      <c r="B1916" t="str">
        <f>'Page 1 - General Information'!$G$16</f>
        <v>7421</v>
      </c>
      <c r="C1916" s="395" t="s">
        <v>19068</v>
      </c>
      <c r="D1916"/>
      <c r="E1916"/>
      <c r="F1916"/>
      <c r="G1916"/>
      <c r="H1916"/>
      <c r="I1916"/>
      <c r="J1916"/>
      <c r="K1916"/>
      <c r="L1916"/>
      <c r="M1916"/>
      <c r="N1916" t="s">
        <v>4101</v>
      </c>
      <c r="O1916" s="396">
        <f>INDEX('Page 2 - Team Information'!$K$14:$AP$184,Y1916,X1916)</f>
        <v>0</v>
      </c>
      <c r="P1916"/>
      <c r="Q1916"/>
      <c r="R1916"/>
      <c r="S1916" t="s">
        <v>5987</v>
      </c>
      <c r="T1916"/>
      <c r="U1916"/>
      <c r="V1916"/>
      <c r="W1916"/>
      <c r="X1916" s="397">
        <v>16</v>
      </c>
      <c r="Y1916" s="397">
        <v>95</v>
      </c>
    </row>
    <row r="1917" spans="1:25" x14ac:dyDescent="0.25">
      <c r="A1917">
        <f>'Page 1 - General Information'!$G$12</f>
        <v>113363103</v>
      </c>
      <c r="B1917" t="str">
        <f>'Page 1 - General Information'!$G$16</f>
        <v>7421</v>
      </c>
      <c r="C1917" s="395" t="s">
        <v>19068</v>
      </c>
      <c r="D1917"/>
      <c r="E1917"/>
      <c r="F1917"/>
      <c r="G1917"/>
      <c r="H1917"/>
      <c r="I1917"/>
      <c r="J1917"/>
      <c r="K1917"/>
      <c r="L1917"/>
      <c r="M1917"/>
      <c r="N1917" t="s">
        <v>4101</v>
      </c>
      <c r="O1917" s="396">
        <f>INDEX('Page 2 - Team Information'!$K$14:$AP$184,Y1917,X1917)</f>
        <v>0</v>
      </c>
      <c r="P1917"/>
      <c r="Q1917"/>
      <c r="R1917"/>
      <c r="S1917" t="s">
        <v>5988</v>
      </c>
      <c r="T1917"/>
      <c r="U1917"/>
      <c r="V1917"/>
      <c r="W1917"/>
      <c r="X1917" s="397">
        <v>17</v>
      </c>
      <c r="Y1917" s="397">
        <v>95</v>
      </c>
    </row>
    <row r="1918" spans="1:25" x14ac:dyDescent="0.25">
      <c r="A1918">
        <f>'Page 1 - General Information'!$G$12</f>
        <v>113363103</v>
      </c>
      <c r="B1918" t="str">
        <f>'Page 1 - General Information'!$G$16</f>
        <v>7421</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25">
      <c r="A1919">
        <f>'Page 1 - General Information'!$G$12</f>
        <v>113363103</v>
      </c>
      <c r="B1919" t="str">
        <f>'Page 1 - General Information'!$G$16</f>
        <v>7421</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25">
      <c r="A1920">
        <f>'Page 1 - General Information'!$G$12</f>
        <v>113363103</v>
      </c>
      <c r="B1920" t="str">
        <f>'Page 1 - General Information'!$G$16</f>
        <v>7421</v>
      </c>
      <c r="C1920" s="395" t="s">
        <v>19068</v>
      </c>
      <c r="D1920"/>
      <c r="E1920"/>
      <c r="F1920"/>
      <c r="G1920"/>
      <c r="H1920"/>
      <c r="I1920"/>
      <c r="J1920"/>
      <c r="K1920"/>
      <c r="L1920"/>
      <c r="M1920"/>
      <c r="N1920" t="s">
        <v>4101</v>
      </c>
      <c r="O1920" s="396">
        <f>INDEX('Page 2 - Team Information'!$K$14:$AP$184,Y1920,X1920)</f>
        <v>0</v>
      </c>
      <c r="P1920"/>
      <c r="Q1920"/>
      <c r="R1920"/>
      <c r="S1920" t="s">
        <v>5991</v>
      </c>
      <c r="T1920"/>
      <c r="U1920"/>
      <c r="V1920"/>
      <c r="W1920"/>
      <c r="X1920" s="397">
        <v>21</v>
      </c>
      <c r="Y1920" s="397">
        <v>95</v>
      </c>
    </row>
    <row r="1921" spans="1:25" x14ac:dyDescent="0.25">
      <c r="A1921">
        <f>'Page 1 - General Information'!$G$12</f>
        <v>113363103</v>
      </c>
      <c r="B1921" t="str">
        <f>'Page 1 - General Information'!$G$16</f>
        <v>7421</v>
      </c>
      <c r="C1921" s="395" t="s">
        <v>19068</v>
      </c>
      <c r="D1921"/>
      <c r="E1921"/>
      <c r="F1921"/>
      <c r="G1921"/>
      <c r="H1921"/>
      <c r="I1921"/>
      <c r="J1921"/>
      <c r="K1921"/>
      <c r="L1921"/>
      <c r="M1921"/>
      <c r="N1921" t="s">
        <v>4101</v>
      </c>
      <c r="O1921" s="396">
        <f>INDEX('Page 2 - Team Information'!$K$14:$AP$184,Y1921,X1921)</f>
        <v>0</v>
      </c>
      <c r="P1921"/>
      <c r="Q1921"/>
      <c r="R1921"/>
      <c r="S1921" t="s">
        <v>5992</v>
      </c>
      <c r="T1921"/>
      <c r="U1921"/>
      <c r="V1921"/>
      <c r="W1921"/>
      <c r="X1921" s="397">
        <v>22</v>
      </c>
      <c r="Y1921" s="397">
        <v>95</v>
      </c>
    </row>
    <row r="1922" spans="1:25" x14ac:dyDescent="0.25">
      <c r="A1922">
        <f>'Page 1 - General Information'!$G$12</f>
        <v>113363103</v>
      </c>
      <c r="B1922" t="str">
        <f>'Page 1 - General Information'!$G$16</f>
        <v>7421</v>
      </c>
      <c r="C1922" s="395" t="s">
        <v>19068</v>
      </c>
      <c r="D1922"/>
      <c r="E1922"/>
      <c r="F1922"/>
      <c r="G1922"/>
      <c r="H1922"/>
      <c r="I1922"/>
      <c r="J1922"/>
      <c r="K1922"/>
      <c r="L1922"/>
      <c r="M1922"/>
      <c r="N1922" t="s">
        <v>4582</v>
      </c>
      <c r="O1922" s="399"/>
      <c r="P1922"/>
      <c r="Q1922"/>
      <c r="R1922" s="399" t="s">
        <v>10264</v>
      </c>
      <c r="S1922" t="s">
        <v>5993</v>
      </c>
      <c r="T1922"/>
      <c r="U1922"/>
      <c r="V1922" s="396">
        <f>INDEX('Page 2 - Team Information'!$K$14:$AP$184,Y1922,X1922)</f>
        <v>0</v>
      </c>
      <c r="W1922"/>
      <c r="X1922" s="397">
        <v>5</v>
      </c>
      <c r="Y1922" s="397">
        <v>96</v>
      </c>
    </row>
    <row r="1923" spans="1:25" x14ac:dyDescent="0.25">
      <c r="A1923">
        <f>'Page 1 - General Information'!$G$12</f>
        <v>113363103</v>
      </c>
      <c r="B1923" t="str">
        <f>'Page 1 - General Information'!$G$16</f>
        <v>7421</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25">
      <c r="A1924">
        <f>'Page 1 - General Information'!$G$12</f>
        <v>113363103</v>
      </c>
      <c r="B1924" t="str">
        <f>'Page 1 - General Information'!$G$16</f>
        <v>7421</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25">
      <c r="A1925">
        <f>'Page 1 - General Information'!$G$12</f>
        <v>113363103</v>
      </c>
      <c r="B1925" t="str">
        <f>'Page 1 - General Information'!$G$16</f>
        <v>7421</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113363103</v>
      </c>
      <c r="B1926" t="str">
        <f>'Page 1 - General Information'!$G$16</f>
        <v>7421</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113363103</v>
      </c>
      <c r="B1927" t="str">
        <f>'Page 1 - General Information'!$G$16</f>
        <v>7421</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113363103</v>
      </c>
      <c r="B1928" t="str">
        <f>'Page 1 - General Information'!$G$16</f>
        <v>7421</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113363103</v>
      </c>
      <c r="B1929" t="str">
        <f>'Page 1 - General Information'!$G$16</f>
        <v>7421</v>
      </c>
      <c r="C1929" s="395" t="s">
        <v>19068</v>
      </c>
      <c r="D1929"/>
      <c r="E1929"/>
      <c r="F1929"/>
      <c r="G1929"/>
      <c r="H1929"/>
      <c r="I1929"/>
      <c r="J1929"/>
      <c r="K1929"/>
      <c r="L1929"/>
      <c r="M1929"/>
      <c r="N1929" t="s">
        <v>4101</v>
      </c>
      <c r="O1929" s="396">
        <f>INDEX('Page 2 - Team Information'!$K$14:$AP$184,Y1929,X1929)</f>
        <v>0</v>
      </c>
      <c r="P1929"/>
      <c r="Q1929"/>
      <c r="R1929"/>
      <c r="S1929" t="s">
        <v>6000</v>
      </c>
      <c r="T1929"/>
      <c r="U1929"/>
      <c r="V1929"/>
      <c r="W1929"/>
      <c r="X1929" s="397">
        <v>14</v>
      </c>
      <c r="Y1929" s="397">
        <v>96</v>
      </c>
    </row>
    <row r="1930" spans="1:25" x14ac:dyDescent="0.25">
      <c r="A1930">
        <f>'Page 1 - General Information'!$G$12</f>
        <v>113363103</v>
      </c>
      <c r="B1930" t="str">
        <f>'Page 1 - General Information'!$G$16</f>
        <v>7421</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25">
      <c r="A1931">
        <f>'Page 1 - General Information'!$G$12</f>
        <v>113363103</v>
      </c>
      <c r="B1931" t="str">
        <f>'Page 1 - General Information'!$G$16</f>
        <v>7421</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25">
      <c r="A1932">
        <f>'Page 1 - General Information'!$G$12</f>
        <v>113363103</v>
      </c>
      <c r="B1932" t="str">
        <f>'Page 1 - General Information'!$G$16</f>
        <v>7421</v>
      </c>
      <c r="C1932" s="395" t="s">
        <v>19068</v>
      </c>
      <c r="D1932"/>
      <c r="E1932"/>
      <c r="F1932"/>
      <c r="G1932"/>
      <c r="H1932"/>
      <c r="I1932"/>
      <c r="J1932"/>
      <c r="K1932"/>
      <c r="L1932"/>
      <c r="M1932"/>
      <c r="N1932" t="s">
        <v>4101</v>
      </c>
      <c r="O1932" s="396">
        <f>INDEX('Page 2 - Team Information'!$K$14:$AP$184,Y1932,X1932)</f>
        <v>0</v>
      </c>
      <c r="P1932"/>
      <c r="Q1932"/>
      <c r="R1932"/>
      <c r="S1932" t="s">
        <v>6003</v>
      </c>
      <c r="T1932"/>
      <c r="U1932"/>
      <c r="V1932"/>
      <c r="W1932"/>
      <c r="X1932" s="397">
        <v>17</v>
      </c>
      <c r="Y1932" s="397">
        <v>96</v>
      </c>
    </row>
    <row r="1933" spans="1:25" x14ac:dyDescent="0.25">
      <c r="A1933">
        <f>'Page 1 - General Information'!$G$12</f>
        <v>113363103</v>
      </c>
      <c r="B1933" t="str">
        <f>'Page 1 - General Information'!$G$16</f>
        <v>7421</v>
      </c>
      <c r="C1933" s="395" t="s">
        <v>19068</v>
      </c>
      <c r="D1933"/>
      <c r="E1933"/>
      <c r="F1933"/>
      <c r="G1933"/>
      <c r="H1933"/>
      <c r="I1933"/>
      <c r="J1933"/>
      <c r="K1933"/>
      <c r="L1933"/>
      <c r="M1933"/>
      <c r="N1933" t="s">
        <v>4101</v>
      </c>
      <c r="O1933" s="396">
        <f>INDEX('Page 2 - Team Information'!$K$14:$AP$184,Y1933,X1933)</f>
        <v>0</v>
      </c>
      <c r="P1933"/>
      <c r="Q1933"/>
      <c r="R1933"/>
      <c r="S1933" t="s">
        <v>6004</v>
      </c>
      <c r="T1933"/>
      <c r="U1933"/>
      <c r="V1933"/>
      <c r="W1933"/>
      <c r="X1933" s="397">
        <v>19</v>
      </c>
      <c r="Y1933" s="397">
        <v>96</v>
      </c>
    </row>
    <row r="1934" spans="1:25" x14ac:dyDescent="0.25">
      <c r="A1934">
        <f>'Page 1 - General Information'!$G$12</f>
        <v>113363103</v>
      </c>
      <c r="B1934" t="str">
        <f>'Page 1 - General Information'!$G$16</f>
        <v>7421</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25">
      <c r="A1935">
        <f>'Page 1 - General Information'!$G$12</f>
        <v>113363103</v>
      </c>
      <c r="B1935" t="str">
        <f>'Page 1 - General Information'!$G$16</f>
        <v>7421</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25">
      <c r="A1936">
        <f>'Page 1 - General Information'!$G$12</f>
        <v>113363103</v>
      </c>
      <c r="B1936" t="str">
        <f>'Page 1 - General Information'!$G$16</f>
        <v>7421</v>
      </c>
      <c r="C1936" s="395" t="s">
        <v>19068</v>
      </c>
      <c r="D1936"/>
      <c r="E1936"/>
      <c r="F1936"/>
      <c r="G1936"/>
      <c r="H1936"/>
      <c r="I1936"/>
      <c r="J1936"/>
      <c r="K1936"/>
      <c r="L1936"/>
      <c r="M1936"/>
      <c r="N1936" t="s">
        <v>4101</v>
      </c>
      <c r="O1936" s="396">
        <f>INDEX('Page 2 - Team Information'!$K$14:$AP$184,Y1936,X1936)</f>
        <v>0</v>
      </c>
      <c r="P1936"/>
      <c r="Q1936"/>
      <c r="R1936"/>
      <c r="S1936" t="s">
        <v>6007</v>
      </c>
      <c r="T1936"/>
      <c r="U1936"/>
      <c r="V1936"/>
      <c r="W1936"/>
      <c r="X1936" s="397">
        <v>22</v>
      </c>
      <c r="Y1936" s="397">
        <v>96</v>
      </c>
    </row>
    <row r="1937" spans="1:25" x14ac:dyDescent="0.25">
      <c r="A1937">
        <f>'Page 1 - General Information'!$G$12</f>
        <v>113363103</v>
      </c>
      <c r="B1937" t="str">
        <f>'Page 1 - General Information'!$G$16</f>
        <v>7421</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25">
      <c r="A1938">
        <f>'Page 1 - General Information'!$G$12</f>
        <v>113363103</v>
      </c>
      <c r="B1938" t="str">
        <f>'Page 1 - General Information'!$G$16</f>
        <v>7421</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25">
      <c r="A1939">
        <f>'Page 1 - General Information'!$G$12</f>
        <v>113363103</v>
      </c>
      <c r="B1939" t="str">
        <f>'Page 1 - General Information'!$G$16</f>
        <v>7421</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25">
      <c r="A1940">
        <f>'Page 1 - General Information'!$G$12</f>
        <v>113363103</v>
      </c>
      <c r="B1940" t="str">
        <f>'Page 1 - General Information'!$G$16</f>
        <v>7421</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113363103</v>
      </c>
      <c r="B1941" t="str">
        <f>'Page 1 - General Information'!$G$16</f>
        <v>7421</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113363103</v>
      </c>
      <c r="B1942" t="str">
        <f>'Page 1 - General Information'!$G$16</f>
        <v>7421</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113363103</v>
      </c>
      <c r="B1943" t="str">
        <f>'Page 1 - General Information'!$G$16</f>
        <v>7421</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113363103</v>
      </c>
      <c r="B1944" t="str">
        <f>'Page 1 - General Information'!$G$16</f>
        <v>7421</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25">
      <c r="A1945">
        <f>'Page 1 - General Information'!$G$12</f>
        <v>113363103</v>
      </c>
      <c r="B1945" t="str">
        <f>'Page 1 - General Information'!$G$16</f>
        <v>7421</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25">
      <c r="A1946">
        <f>'Page 1 - General Information'!$G$12</f>
        <v>113363103</v>
      </c>
      <c r="B1946" t="str">
        <f>'Page 1 - General Information'!$G$16</f>
        <v>7421</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25">
      <c r="A1947">
        <f>'Page 1 - General Information'!$G$12</f>
        <v>113363103</v>
      </c>
      <c r="B1947" t="str">
        <f>'Page 1 - General Information'!$G$16</f>
        <v>7421</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25">
      <c r="A1948">
        <f>'Page 1 - General Information'!$G$12</f>
        <v>113363103</v>
      </c>
      <c r="B1948" t="str">
        <f>'Page 1 - General Information'!$G$16</f>
        <v>7421</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25">
      <c r="A1949">
        <f>'Page 1 - General Information'!$G$12</f>
        <v>113363103</v>
      </c>
      <c r="B1949" t="str">
        <f>'Page 1 - General Information'!$G$16</f>
        <v>7421</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25">
      <c r="A1950">
        <f>'Page 1 - General Information'!$G$12</f>
        <v>113363103</v>
      </c>
      <c r="B1950" t="str">
        <f>'Page 1 - General Information'!$G$16</f>
        <v>7421</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25">
      <c r="A1951">
        <f>'Page 1 - General Information'!$G$12</f>
        <v>113363103</v>
      </c>
      <c r="B1951" t="str">
        <f>'Page 1 - General Information'!$G$16</f>
        <v>7421</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25">
      <c r="A1952">
        <f>'Page 1 - General Information'!$G$12</f>
        <v>113363103</v>
      </c>
      <c r="B1952" t="str">
        <f>'Page 1 - General Information'!$G$16</f>
        <v>7421</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25">
      <c r="A1953">
        <f>'Page 1 - General Information'!$G$12</f>
        <v>113363103</v>
      </c>
      <c r="B1953" t="str">
        <f>'Page 1 - General Information'!$G$16</f>
        <v>7421</v>
      </c>
      <c r="C1953" s="395" t="s">
        <v>19068</v>
      </c>
      <c r="D1953"/>
      <c r="E1953"/>
      <c r="F1953"/>
      <c r="G1953"/>
      <c r="H1953"/>
      <c r="I1953"/>
      <c r="J1953"/>
      <c r="K1953"/>
      <c r="L1953"/>
      <c r="M1953"/>
      <c r="N1953" t="s">
        <v>4582</v>
      </c>
      <c r="O1953" s="399"/>
      <c r="P1953"/>
      <c r="Q1953"/>
      <c r="R1953" s="399" t="s">
        <v>10264</v>
      </c>
      <c r="S1953" t="s">
        <v>6024</v>
      </c>
      <c r="T1953"/>
      <c r="U1953"/>
      <c r="V1953" s="396">
        <f>INDEX('Page 2 - Team Information'!$K$14:$AP$184,Y1953,X1953)</f>
        <v>0</v>
      </c>
      <c r="W1953"/>
      <c r="X1953" s="397">
        <v>6</v>
      </c>
      <c r="Y1953" s="397">
        <v>98</v>
      </c>
    </row>
    <row r="1954" spans="1:25" x14ac:dyDescent="0.25">
      <c r="A1954">
        <f>'Page 1 - General Information'!$G$12</f>
        <v>113363103</v>
      </c>
      <c r="B1954" t="str">
        <f>'Page 1 - General Information'!$G$16</f>
        <v>7421</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25">
      <c r="A1955">
        <f>'Page 1 - General Information'!$G$12</f>
        <v>113363103</v>
      </c>
      <c r="B1955" t="str">
        <f>'Page 1 - General Information'!$G$16</f>
        <v>7421</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113363103</v>
      </c>
      <c r="B1956" t="str">
        <f>'Page 1 - General Information'!$G$16</f>
        <v>7421</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113363103</v>
      </c>
      <c r="B1957" t="str">
        <f>'Page 1 - General Information'!$G$16</f>
        <v>7421</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113363103</v>
      </c>
      <c r="B1958" t="str">
        <f>'Page 1 - General Information'!$G$16</f>
        <v>7421</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113363103</v>
      </c>
      <c r="B1959" t="str">
        <f>'Page 1 - General Information'!$G$16</f>
        <v>7421</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25">
      <c r="A1960">
        <f>'Page 1 - General Information'!$G$12</f>
        <v>113363103</v>
      </c>
      <c r="B1960" t="str">
        <f>'Page 1 - General Information'!$G$16</f>
        <v>7421</v>
      </c>
      <c r="C1960" s="395" t="s">
        <v>19068</v>
      </c>
      <c r="D1960"/>
      <c r="E1960"/>
      <c r="F1960"/>
      <c r="G1960"/>
      <c r="H1960"/>
      <c r="I1960"/>
      <c r="J1960"/>
      <c r="K1960"/>
      <c r="L1960"/>
      <c r="M1960"/>
      <c r="N1960" t="s">
        <v>4101</v>
      </c>
      <c r="O1960" s="396">
        <f>INDEX('Page 2 - Team Information'!$K$14:$AP$184,Y1960,X1960)</f>
        <v>0</v>
      </c>
      <c r="P1960"/>
      <c r="Q1960"/>
      <c r="R1960"/>
      <c r="S1960" t="s">
        <v>6031</v>
      </c>
      <c r="T1960"/>
      <c r="U1960"/>
      <c r="V1960"/>
      <c r="W1960"/>
      <c r="X1960" s="397">
        <v>15</v>
      </c>
      <c r="Y1960" s="397">
        <v>98</v>
      </c>
    </row>
    <row r="1961" spans="1:25" x14ac:dyDescent="0.25">
      <c r="A1961">
        <f>'Page 1 - General Information'!$G$12</f>
        <v>113363103</v>
      </c>
      <c r="B1961" t="str">
        <f>'Page 1 - General Information'!$G$16</f>
        <v>7421</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25">
      <c r="A1962">
        <f>'Page 1 - General Information'!$G$12</f>
        <v>113363103</v>
      </c>
      <c r="B1962" t="str">
        <f>'Page 1 - General Information'!$G$16</f>
        <v>7421</v>
      </c>
      <c r="C1962" s="395" t="s">
        <v>19068</v>
      </c>
      <c r="D1962"/>
      <c r="E1962"/>
      <c r="F1962"/>
      <c r="G1962"/>
      <c r="H1962"/>
      <c r="I1962"/>
      <c r="J1962"/>
      <c r="K1962"/>
      <c r="L1962"/>
      <c r="M1962"/>
      <c r="N1962" t="s">
        <v>4101</v>
      </c>
      <c r="O1962" s="396">
        <f>INDEX('Page 2 - Team Information'!$K$14:$AP$184,Y1962,X1962)</f>
        <v>0</v>
      </c>
      <c r="P1962"/>
      <c r="Q1962"/>
      <c r="R1962"/>
      <c r="S1962" t="s">
        <v>6033</v>
      </c>
      <c r="T1962"/>
      <c r="U1962"/>
      <c r="V1962"/>
      <c r="W1962"/>
      <c r="X1962" s="397">
        <v>17</v>
      </c>
      <c r="Y1962" s="397">
        <v>98</v>
      </c>
    </row>
    <row r="1963" spans="1:25" x14ac:dyDescent="0.25">
      <c r="A1963">
        <f>'Page 1 - General Information'!$G$12</f>
        <v>113363103</v>
      </c>
      <c r="B1963" t="str">
        <f>'Page 1 - General Information'!$G$16</f>
        <v>7421</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25">
      <c r="A1964">
        <f>'Page 1 - General Information'!$G$12</f>
        <v>113363103</v>
      </c>
      <c r="B1964" t="str">
        <f>'Page 1 - General Information'!$G$16</f>
        <v>7421</v>
      </c>
      <c r="C1964" s="395" t="s">
        <v>19068</v>
      </c>
      <c r="D1964"/>
      <c r="E1964"/>
      <c r="F1964"/>
      <c r="G1964"/>
      <c r="H1964"/>
      <c r="I1964"/>
      <c r="J1964"/>
      <c r="K1964"/>
      <c r="L1964"/>
      <c r="M1964"/>
      <c r="N1964" t="s">
        <v>4101</v>
      </c>
      <c r="O1964" s="396">
        <f>INDEX('Page 2 - Team Information'!$K$14:$AP$184,Y1964,X1964)</f>
        <v>0</v>
      </c>
      <c r="P1964"/>
      <c r="Q1964"/>
      <c r="R1964"/>
      <c r="S1964" t="s">
        <v>6035</v>
      </c>
      <c r="T1964"/>
      <c r="U1964"/>
      <c r="V1964"/>
      <c r="W1964"/>
      <c r="X1964" s="397">
        <v>20</v>
      </c>
      <c r="Y1964" s="397">
        <v>98</v>
      </c>
    </row>
    <row r="1965" spans="1:25" x14ac:dyDescent="0.25">
      <c r="A1965">
        <f>'Page 1 - General Information'!$G$12</f>
        <v>113363103</v>
      </c>
      <c r="B1965" t="str">
        <f>'Page 1 - General Information'!$G$16</f>
        <v>7421</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25">
      <c r="A1966">
        <f>'Page 1 - General Information'!$G$12</f>
        <v>113363103</v>
      </c>
      <c r="B1966" t="str">
        <f>'Page 1 - General Information'!$G$16</f>
        <v>7421</v>
      </c>
      <c r="C1966" s="395" t="s">
        <v>19068</v>
      </c>
      <c r="D1966"/>
      <c r="E1966"/>
      <c r="F1966"/>
      <c r="G1966"/>
      <c r="H1966"/>
      <c r="I1966"/>
      <c r="J1966"/>
      <c r="K1966"/>
      <c r="L1966"/>
      <c r="M1966"/>
      <c r="N1966" t="s">
        <v>4101</v>
      </c>
      <c r="O1966" s="396">
        <f>INDEX('Page 2 - Team Information'!$K$14:$AP$184,Y1966,X1966)</f>
        <v>0</v>
      </c>
      <c r="P1966"/>
      <c r="Q1966"/>
      <c r="R1966"/>
      <c r="S1966" t="s">
        <v>6037</v>
      </c>
      <c r="T1966"/>
      <c r="U1966"/>
      <c r="V1966"/>
      <c r="W1966"/>
      <c r="X1966" s="397">
        <v>22</v>
      </c>
      <c r="Y1966" s="397">
        <v>98</v>
      </c>
    </row>
    <row r="1967" spans="1:25" x14ac:dyDescent="0.25">
      <c r="A1967">
        <f>'Page 1 - General Information'!$G$12</f>
        <v>113363103</v>
      </c>
      <c r="B1967" t="str">
        <f>'Page 1 - General Information'!$G$16</f>
        <v>7421</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25">
      <c r="A1968">
        <f>'Page 1 - General Information'!$G$12</f>
        <v>113363103</v>
      </c>
      <c r="B1968" t="str">
        <f>'Page 1 - General Information'!$G$16</f>
        <v>7421</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25">
      <c r="A1969">
        <f>'Page 1 - General Information'!$G$12</f>
        <v>113363103</v>
      </c>
      <c r="B1969" t="str">
        <f>'Page 1 - General Information'!$G$16</f>
        <v>7421</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25">
      <c r="A1970">
        <f>'Page 1 - General Information'!$G$12</f>
        <v>113363103</v>
      </c>
      <c r="B1970" t="str">
        <f>'Page 1 - General Information'!$G$16</f>
        <v>7421</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113363103</v>
      </c>
      <c r="B1971" t="str">
        <f>'Page 1 - General Information'!$G$16</f>
        <v>7421</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113363103</v>
      </c>
      <c r="B1972" t="str">
        <f>'Page 1 - General Information'!$G$16</f>
        <v>7421</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113363103</v>
      </c>
      <c r="B1973" t="str">
        <f>'Page 1 - General Information'!$G$16</f>
        <v>7421</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113363103</v>
      </c>
      <c r="B1974" t="str">
        <f>'Page 1 - General Information'!$G$16</f>
        <v>7421</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25">
      <c r="A1975">
        <f>'Page 1 - General Information'!$G$12</f>
        <v>113363103</v>
      </c>
      <c r="B1975" t="str">
        <f>'Page 1 - General Information'!$G$16</f>
        <v>7421</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25">
      <c r="A1976">
        <f>'Page 1 - General Information'!$G$12</f>
        <v>113363103</v>
      </c>
      <c r="B1976" t="str">
        <f>'Page 1 - General Information'!$G$16</f>
        <v>7421</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25">
      <c r="A1977">
        <f>'Page 1 - General Information'!$G$12</f>
        <v>113363103</v>
      </c>
      <c r="B1977" t="str">
        <f>'Page 1 - General Information'!$G$16</f>
        <v>7421</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25">
      <c r="A1978">
        <f>'Page 1 - General Information'!$G$12</f>
        <v>113363103</v>
      </c>
      <c r="B1978" t="str">
        <f>'Page 1 - General Information'!$G$16</f>
        <v>7421</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25">
      <c r="A1979">
        <f>'Page 1 - General Information'!$G$12</f>
        <v>113363103</v>
      </c>
      <c r="B1979" t="str">
        <f>'Page 1 - General Information'!$G$16</f>
        <v>7421</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25">
      <c r="A1980">
        <f>'Page 1 - General Information'!$G$12</f>
        <v>113363103</v>
      </c>
      <c r="B1980" t="str">
        <f>'Page 1 - General Information'!$G$16</f>
        <v>7421</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25">
      <c r="A1981">
        <f>'Page 1 - General Information'!$G$12</f>
        <v>113363103</v>
      </c>
      <c r="B1981" t="str">
        <f>'Page 1 - General Information'!$G$16</f>
        <v>7421</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25">
      <c r="A1982">
        <f>'Page 1 - General Information'!$G$12</f>
        <v>113363103</v>
      </c>
      <c r="B1982" t="str">
        <f>'Page 1 - General Information'!$G$16</f>
        <v>7421</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25">
      <c r="A1983">
        <f>'Page 1 - General Information'!$G$12</f>
        <v>113363103</v>
      </c>
      <c r="B1983" t="str">
        <f>'Page 1 - General Information'!$G$16</f>
        <v>7421</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25">
      <c r="A1984">
        <f>'Page 1 - General Information'!$G$12</f>
        <v>113363103</v>
      </c>
      <c r="B1984" t="str">
        <f>'Page 1 - General Information'!$G$16</f>
        <v>7421</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25">
      <c r="A1985">
        <f>'Page 1 - General Information'!$G$12</f>
        <v>113363103</v>
      </c>
      <c r="B1985" t="str">
        <f>'Page 1 - General Information'!$G$16</f>
        <v>7421</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113363103</v>
      </c>
      <c r="B1986" t="str">
        <f>'Page 1 - General Information'!$G$16</f>
        <v>7421</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113363103</v>
      </c>
      <c r="B1987" t="str">
        <f>'Page 1 - General Information'!$G$16</f>
        <v>7421</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113363103</v>
      </c>
      <c r="B1988" t="str">
        <f>'Page 1 - General Information'!$G$16</f>
        <v>7421</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113363103</v>
      </c>
      <c r="B1989" t="str">
        <f>'Page 1 - General Information'!$G$16</f>
        <v>7421</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25">
      <c r="A1990">
        <f>'Page 1 - General Information'!$G$12</f>
        <v>113363103</v>
      </c>
      <c r="B1990" t="str">
        <f>'Page 1 - General Information'!$G$16</f>
        <v>7421</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25">
      <c r="A1991">
        <f>'Page 1 - General Information'!$G$12</f>
        <v>113363103</v>
      </c>
      <c r="B1991" t="str">
        <f>'Page 1 - General Information'!$G$16</f>
        <v>7421</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25">
      <c r="A1992">
        <f>'Page 1 - General Information'!$G$12</f>
        <v>113363103</v>
      </c>
      <c r="B1992" t="str">
        <f>'Page 1 - General Information'!$G$16</f>
        <v>7421</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25">
      <c r="A1993">
        <f>'Page 1 - General Information'!$G$12</f>
        <v>113363103</v>
      </c>
      <c r="B1993" t="str">
        <f>'Page 1 - General Information'!$G$16</f>
        <v>7421</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25">
      <c r="A1994">
        <f>'Page 1 - General Information'!$G$12</f>
        <v>113363103</v>
      </c>
      <c r="B1994" t="str">
        <f>'Page 1 - General Information'!$G$16</f>
        <v>7421</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25">
      <c r="A1995">
        <f>'Page 1 - General Information'!$G$12</f>
        <v>113363103</v>
      </c>
      <c r="B1995" t="str">
        <f>'Page 1 - General Information'!$G$16</f>
        <v>7421</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25">
      <c r="A1996">
        <f>'Page 1 - General Information'!$G$12</f>
        <v>113363103</v>
      </c>
      <c r="B1996" t="str">
        <f>'Page 1 - General Information'!$G$16</f>
        <v>7421</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25">
      <c r="A1997">
        <f>'Page 1 - General Information'!$G$12</f>
        <v>113363103</v>
      </c>
      <c r="B1997" t="str">
        <f>'Page 1 - General Information'!$G$16</f>
        <v>7421</v>
      </c>
      <c r="C1997" s="395" t="s">
        <v>19068</v>
      </c>
      <c r="D1997"/>
      <c r="E1997"/>
      <c r="F1997"/>
      <c r="G1997"/>
      <c r="H1997"/>
      <c r="I1997"/>
      <c r="J1997"/>
      <c r="K1997"/>
      <c r="L1997"/>
      <c r="M1997"/>
      <c r="N1997" t="s">
        <v>4582</v>
      </c>
      <c r="O1997" s="399"/>
      <c r="P1997"/>
      <c r="Q1997"/>
      <c r="R1997" s="399" t="s">
        <v>10264</v>
      </c>
      <c r="S1997" t="s">
        <v>6068</v>
      </c>
      <c r="T1997"/>
      <c r="U1997"/>
      <c r="V1997" s="396">
        <f>INDEX('Page 2 - Team Information'!$K$14:$AP$184,Y1997,X1997)</f>
        <v>0</v>
      </c>
      <c r="W1997"/>
      <c r="X1997" s="397">
        <v>5</v>
      </c>
      <c r="Y1997" s="397">
        <v>101</v>
      </c>
    </row>
    <row r="1998" spans="1:25" x14ac:dyDescent="0.25">
      <c r="A1998">
        <f>'Page 1 - General Information'!$G$12</f>
        <v>113363103</v>
      </c>
      <c r="B1998" t="str">
        <f>'Page 1 - General Information'!$G$16</f>
        <v>7421</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25">
      <c r="A1999">
        <f>'Page 1 - General Information'!$G$12</f>
        <v>113363103</v>
      </c>
      <c r="B1999" t="str">
        <f>'Page 1 - General Information'!$G$16</f>
        <v>7421</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25">
      <c r="A2000">
        <f>'Page 1 - General Information'!$G$12</f>
        <v>113363103</v>
      </c>
      <c r="B2000" t="str">
        <f>'Page 1 - General Information'!$G$16</f>
        <v>7421</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113363103</v>
      </c>
      <c r="B2001" t="str">
        <f>'Page 1 - General Information'!$G$16</f>
        <v>7421</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113363103</v>
      </c>
      <c r="B2002" t="str">
        <f>'Page 1 - General Information'!$G$16</f>
        <v>7421</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113363103</v>
      </c>
      <c r="B2003" t="str">
        <f>'Page 1 - General Information'!$G$16</f>
        <v>7421</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113363103</v>
      </c>
      <c r="B2004" t="str">
        <f>'Page 1 - General Information'!$G$16</f>
        <v>7421</v>
      </c>
      <c r="C2004" s="395" t="s">
        <v>19068</v>
      </c>
      <c r="D2004"/>
      <c r="E2004"/>
      <c r="F2004"/>
      <c r="G2004"/>
      <c r="H2004"/>
      <c r="I2004"/>
      <c r="J2004"/>
      <c r="K2004"/>
      <c r="L2004"/>
      <c r="M2004"/>
      <c r="N2004" t="s">
        <v>4101</v>
      </c>
      <c r="O2004" s="396">
        <f>INDEX('Page 2 - Team Information'!$K$14:$AP$184,Y2004,X2004)</f>
        <v>0</v>
      </c>
      <c r="P2004"/>
      <c r="Q2004"/>
      <c r="R2004"/>
      <c r="S2004" t="s">
        <v>6075</v>
      </c>
      <c r="T2004"/>
      <c r="U2004"/>
      <c r="V2004"/>
      <c r="W2004"/>
      <c r="X2004" s="397">
        <v>14</v>
      </c>
      <c r="Y2004" s="397">
        <v>101</v>
      </c>
    </row>
    <row r="2005" spans="1:25" x14ac:dyDescent="0.25">
      <c r="A2005">
        <f>'Page 1 - General Information'!$G$12</f>
        <v>113363103</v>
      </c>
      <c r="B2005" t="str">
        <f>'Page 1 - General Information'!$G$16</f>
        <v>7421</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25">
      <c r="A2006">
        <f>'Page 1 - General Information'!$G$12</f>
        <v>113363103</v>
      </c>
      <c r="B2006" t="str">
        <f>'Page 1 - General Information'!$G$16</f>
        <v>7421</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25">
      <c r="A2007">
        <f>'Page 1 - General Information'!$G$12</f>
        <v>113363103</v>
      </c>
      <c r="B2007" t="str">
        <f>'Page 1 - General Information'!$G$16</f>
        <v>7421</v>
      </c>
      <c r="C2007" s="395" t="s">
        <v>19068</v>
      </c>
      <c r="D2007"/>
      <c r="E2007"/>
      <c r="F2007"/>
      <c r="G2007"/>
      <c r="H2007"/>
      <c r="I2007"/>
      <c r="J2007"/>
      <c r="K2007"/>
      <c r="L2007"/>
      <c r="M2007"/>
      <c r="N2007" t="s">
        <v>4101</v>
      </c>
      <c r="O2007" s="396">
        <f>INDEX('Page 2 - Team Information'!$K$14:$AP$184,Y2007,X2007)</f>
        <v>0</v>
      </c>
      <c r="P2007"/>
      <c r="Q2007"/>
      <c r="R2007"/>
      <c r="S2007" t="s">
        <v>6078</v>
      </c>
      <c r="T2007"/>
      <c r="U2007"/>
      <c r="V2007"/>
      <c r="W2007"/>
      <c r="X2007" s="397">
        <v>17</v>
      </c>
      <c r="Y2007" s="397">
        <v>101</v>
      </c>
    </row>
    <row r="2008" spans="1:25" x14ac:dyDescent="0.25">
      <c r="A2008">
        <f>'Page 1 - General Information'!$G$12</f>
        <v>113363103</v>
      </c>
      <c r="B2008" t="str">
        <f>'Page 1 - General Information'!$G$16</f>
        <v>7421</v>
      </c>
      <c r="C2008" s="395" t="s">
        <v>19068</v>
      </c>
      <c r="D2008"/>
      <c r="E2008"/>
      <c r="F2008"/>
      <c r="G2008"/>
      <c r="H2008"/>
      <c r="I2008"/>
      <c r="J2008"/>
      <c r="K2008"/>
      <c r="L2008"/>
      <c r="M2008"/>
      <c r="N2008" t="s">
        <v>4101</v>
      </c>
      <c r="O2008" s="396">
        <f>INDEX('Page 2 - Team Information'!$K$14:$AP$184,Y2008,X2008)</f>
        <v>0</v>
      </c>
      <c r="P2008"/>
      <c r="Q2008"/>
      <c r="R2008"/>
      <c r="S2008" t="s">
        <v>6079</v>
      </c>
      <c r="T2008"/>
      <c r="U2008"/>
      <c r="V2008"/>
      <c r="W2008"/>
      <c r="X2008" s="397">
        <v>19</v>
      </c>
      <c r="Y2008" s="397">
        <v>101</v>
      </c>
    </row>
    <row r="2009" spans="1:25" x14ac:dyDescent="0.25">
      <c r="A2009">
        <f>'Page 1 - General Information'!$G$12</f>
        <v>113363103</v>
      </c>
      <c r="B2009" t="str">
        <f>'Page 1 - General Information'!$G$16</f>
        <v>7421</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25">
      <c r="A2010">
        <f>'Page 1 - General Information'!$G$12</f>
        <v>113363103</v>
      </c>
      <c r="B2010" t="str">
        <f>'Page 1 - General Information'!$G$16</f>
        <v>7421</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25">
      <c r="A2011">
        <f>'Page 1 - General Information'!$G$12</f>
        <v>113363103</v>
      </c>
      <c r="B2011" t="str">
        <f>'Page 1 - General Information'!$G$16</f>
        <v>7421</v>
      </c>
      <c r="C2011" s="395" t="s">
        <v>19068</v>
      </c>
      <c r="D2011"/>
      <c r="E2011"/>
      <c r="F2011"/>
      <c r="G2011"/>
      <c r="H2011"/>
      <c r="I2011"/>
      <c r="J2011"/>
      <c r="K2011"/>
      <c r="L2011"/>
      <c r="M2011"/>
      <c r="N2011" t="s">
        <v>4101</v>
      </c>
      <c r="O2011" s="396">
        <f>INDEX('Page 2 - Team Information'!$K$14:$AP$184,Y2011,X2011)</f>
        <v>0</v>
      </c>
      <c r="P2011"/>
      <c r="Q2011"/>
      <c r="R2011"/>
      <c r="S2011" t="s">
        <v>6082</v>
      </c>
      <c r="T2011"/>
      <c r="U2011"/>
      <c r="V2011"/>
      <c r="W2011"/>
      <c r="X2011" s="397">
        <v>22</v>
      </c>
      <c r="Y2011" s="397">
        <v>101</v>
      </c>
    </row>
    <row r="2012" spans="1:25" x14ac:dyDescent="0.25">
      <c r="A2012">
        <f>'Page 1 - General Information'!$G$12</f>
        <v>113363103</v>
      </c>
      <c r="B2012" t="str">
        <f>'Page 1 - General Information'!$G$16</f>
        <v>7421</v>
      </c>
      <c r="C2012" s="395" t="s">
        <v>19068</v>
      </c>
      <c r="D2012"/>
      <c r="E2012"/>
      <c r="F2012"/>
      <c r="G2012"/>
      <c r="H2012"/>
      <c r="I2012"/>
      <c r="J2012"/>
      <c r="K2012"/>
      <c r="L2012"/>
      <c r="M2012"/>
      <c r="N2012" t="s">
        <v>4582</v>
      </c>
      <c r="O2012" s="399"/>
      <c r="P2012"/>
      <c r="Q2012"/>
      <c r="R2012" s="399" t="s">
        <v>10264</v>
      </c>
      <c r="S2012" t="s">
        <v>6083</v>
      </c>
      <c r="T2012"/>
      <c r="U2012"/>
      <c r="V2012" s="396">
        <f>INDEX('Page 2 - Team Information'!$K$14:$AP$184,Y2012,X2012)</f>
        <v>0</v>
      </c>
      <c r="W2012"/>
      <c r="X2012" s="397">
        <v>5</v>
      </c>
      <c r="Y2012" s="397">
        <v>102</v>
      </c>
    </row>
    <row r="2013" spans="1:25" x14ac:dyDescent="0.25">
      <c r="A2013">
        <f>'Page 1 - General Information'!$G$12</f>
        <v>113363103</v>
      </c>
      <c r="B2013" t="str">
        <f>'Page 1 - General Information'!$G$16</f>
        <v>7421</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25">
      <c r="A2014">
        <f>'Page 1 - General Information'!$G$12</f>
        <v>113363103</v>
      </c>
      <c r="B2014" t="str">
        <f>'Page 1 - General Information'!$G$16</f>
        <v>7421</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25">
      <c r="A2015">
        <f>'Page 1 - General Information'!$G$12</f>
        <v>113363103</v>
      </c>
      <c r="B2015" t="str">
        <f>'Page 1 - General Information'!$G$16</f>
        <v>7421</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113363103</v>
      </c>
      <c r="B2016" t="str">
        <f>'Page 1 - General Information'!$G$16</f>
        <v>7421</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113363103</v>
      </c>
      <c r="B2017" t="str">
        <f>'Page 1 - General Information'!$G$16</f>
        <v>7421</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113363103</v>
      </c>
      <c r="B2018" t="str">
        <f>'Page 1 - General Information'!$G$16</f>
        <v>7421</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113363103</v>
      </c>
      <c r="B2019" t="str">
        <f>'Page 1 - General Information'!$G$16</f>
        <v>7421</v>
      </c>
      <c r="C2019" s="395" t="s">
        <v>19068</v>
      </c>
      <c r="D2019"/>
      <c r="E2019"/>
      <c r="F2019"/>
      <c r="G2019"/>
      <c r="H2019"/>
      <c r="I2019"/>
      <c r="J2019"/>
      <c r="K2019"/>
      <c r="L2019"/>
      <c r="M2019"/>
      <c r="N2019" t="s">
        <v>4101</v>
      </c>
      <c r="O2019" s="396">
        <f>INDEX('Page 2 - Team Information'!$K$14:$AP$184,Y2019,X2019)</f>
        <v>0</v>
      </c>
      <c r="P2019"/>
      <c r="Q2019"/>
      <c r="R2019"/>
      <c r="S2019" t="s">
        <v>6090</v>
      </c>
      <c r="T2019"/>
      <c r="U2019"/>
      <c r="V2019"/>
      <c r="W2019"/>
      <c r="X2019" s="397">
        <v>14</v>
      </c>
      <c r="Y2019" s="397">
        <v>102</v>
      </c>
    </row>
    <row r="2020" spans="1:25" x14ac:dyDescent="0.25">
      <c r="A2020">
        <f>'Page 1 - General Information'!$G$12</f>
        <v>113363103</v>
      </c>
      <c r="B2020" t="str">
        <f>'Page 1 - General Information'!$G$16</f>
        <v>7421</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25">
      <c r="A2021">
        <f>'Page 1 - General Information'!$G$12</f>
        <v>113363103</v>
      </c>
      <c r="B2021" t="str">
        <f>'Page 1 - General Information'!$G$16</f>
        <v>7421</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25">
      <c r="A2022">
        <f>'Page 1 - General Information'!$G$12</f>
        <v>113363103</v>
      </c>
      <c r="B2022" t="str">
        <f>'Page 1 - General Information'!$G$16</f>
        <v>7421</v>
      </c>
      <c r="C2022" s="395" t="s">
        <v>19068</v>
      </c>
      <c r="D2022"/>
      <c r="E2022"/>
      <c r="F2022"/>
      <c r="G2022"/>
      <c r="H2022"/>
      <c r="I2022"/>
      <c r="J2022"/>
      <c r="K2022"/>
      <c r="L2022"/>
      <c r="M2022"/>
      <c r="N2022" t="s">
        <v>4101</v>
      </c>
      <c r="O2022" s="396">
        <f>INDEX('Page 2 - Team Information'!$K$14:$AP$184,Y2022,X2022)</f>
        <v>0</v>
      </c>
      <c r="P2022"/>
      <c r="Q2022"/>
      <c r="R2022"/>
      <c r="S2022" t="s">
        <v>6093</v>
      </c>
      <c r="T2022"/>
      <c r="U2022"/>
      <c r="V2022"/>
      <c r="W2022"/>
      <c r="X2022" s="397">
        <v>17</v>
      </c>
      <c r="Y2022" s="397">
        <v>102</v>
      </c>
    </row>
    <row r="2023" spans="1:25" x14ac:dyDescent="0.25">
      <c r="A2023">
        <f>'Page 1 - General Information'!$G$12</f>
        <v>113363103</v>
      </c>
      <c r="B2023" t="str">
        <f>'Page 1 - General Information'!$G$16</f>
        <v>7421</v>
      </c>
      <c r="C2023" s="395" t="s">
        <v>19068</v>
      </c>
      <c r="D2023"/>
      <c r="E2023"/>
      <c r="F2023"/>
      <c r="G2023"/>
      <c r="H2023"/>
      <c r="I2023"/>
      <c r="J2023"/>
      <c r="K2023"/>
      <c r="L2023"/>
      <c r="M2023"/>
      <c r="N2023" t="s">
        <v>4101</v>
      </c>
      <c r="O2023" s="396">
        <f>INDEX('Page 2 - Team Information'!$K$14:$AP$184,Y2023,X2023)</f>
        <v>0</v>
      </c>
      <c r="P2023"/>
      <c r="Q2023"/>
      <c r="R2023"/>
      <c r="S2023" t="s">
        <v>6094</v>
      </c>
      <c r="T2023"/>
      <c r="U2023"/>
      <c r="V2023"/>
      <c r="W2023"/>
      <c r="X2023" s="397">
        <v>19</v>
      </c>
      <c r="Y2023" s="397">
        <v>102</v>
      </c>
    </row>
    <row r="2024" spans="1:25" x14ac:dyDescent="0.25">
      <c r="A2024">
        <f>'Page 1 - General Information'!$G$12</f>
        <v>113363103</v>
      </c>
      <c r="B2024" t="str">
        <f>'Page 1 - General Information'!$G$16</f>
        <v>7421</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25">
      <c r="A2025">
        <f>'Page 1 - General Information'!$G$12</f>
        <v>113363103</v>
      </c>
      <c r="B2025" t="str">
        <f>'Page 1 - General Information'!$G$16</f>
        <v>7421</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25">
      <c r="A2026">
        <f>'Page 1 - General Information'!$G$12</f>
        <v>113363103</v>
      </c>
      <c r="B2026" t="str">
        <f>'Page 1 - General Information'!$G$16</f>
        <v>7421</v>
      </c>
      <c r="C2026" s="395" t="s">
        <v>19068</v>
      </c>
      <c r="D2026"/>
      <c r="E2026"/>
      <c r="F2026"/>
      <c r="G2026"/>
      <c r="H2026"/>
      <c r="I2026"/>
      <c r="J2026"/>
      <c r="K2026"/>
      <c r="L2026"/>
      <c r="M2026"/>
      <c r="N2026" t="s">
        <v>4101</v>
      </c>
      <c r="O2026" s="396">
        <f>INDEX('Page 2 - Team Information'!$K$14:$AP$184,Y2026,X2026)</f>
        <v>0</v>
      </c>
      <c r="P2026"/>
      <c r="Q2026"/>
      <c r="R2026"/>
      <c r="S2026" t="s">
        <v>6097</v>
      </c>
      <c r="T2026"/>
      <c r="U2026"/>
      <c r="V2026"/>
      <c r="W2026"/>
      <c r="X2026" s="397">
        <v>22</v>
      </c>
      <c r="Y2026" s="397">
        <v>102</v>
      </c>
    </row>
    <row r="2027" spans="1:25" x14ac:dyDescent="0.25">
      <c r="A2027">
        <f>'Page 1 - General Information'!$G$12</f>
        <v>113363103</v>
      </c>
      <c r="B2027" t="str">
        <f>'Page 1 - General Information'!$G$16</f>
        <v>7421</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25">
      <c r="A2028">
        <f>'Page 1 - General Information'!$G$12</f>
        <v>113363103</v>
      </c>
      <c r="B2028" t="str">
        <f>'Page 1 - General Information'!$G$16</f>
        <v>7421</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25">
      <c r="A2029">
        <f>'Page 1 - General Information'!$G$12</f>
        <v>113363103</v>
      </c>
      <c r="B2029" t="str">
        <f>'Page 1 - General Information'!$G$16</f>
        <v>7421</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25">
      <c r="A2030">
        <f>'Page 1 - General Information'!$G$12</f>
        <v>113363103</v>
      </c>
      <c r="B2030" t="str">
        <f>'Page 1 - General Information'!$G$16</f>
        <v>7421</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113363103</v>
      </c>
      <c r="B2031" t="str">
        <f>'Page 1 - General Information'!$G$16</f>
        <v>7421</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113363103</v>
      </c>
      <c r="B2032" t="str">
        <f>'Page 1 - General Information'!$G$16</f>
        <v>7421</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113363103</v>
      </c>
      <c r="B2033" t="str">
        <f>'Page 1 - General Information'!$G$16</f>
        <v>7421</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113363103</v>
      </c>
      <c r="B2034" t="str">
        <f>'Page 1 - General Information'!$G$16</f>
        <v>7421</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25">
      <c r="A2035">
        <f>'Page 1 - General Information'!$G$12</f>
        <v>113363103</v>
      </c>
      <c r="B2035" t="str">
        <f>'Page 1 - General Information'!$G$16</f>
        <v>7421</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25">
      <c r="A2036">
        <f>'Page 1 - General Information'!$G$12</f>
        <v>113363103</v>
      </c>
      <c r="B2036" t="str">
        <f>'Page 1 - General Information'!$G$16</f>
        <v>7421</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25">
      <c r="A2037">
        <f>'Page 1 - General Information'!$G$12</f>
        <v>113363103</v>
      </c>
      <c r="B2037" t="str">
        <f>'Page 1 - General Information'!$G$16</f>
        <v>7421</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25">
      <c r="A2038">
        <f>'Page 1 - General Information'!$G$12</f>
        <v>113363103</v>
      </c>
      <c r="B2038" t="str">
        <f>'Page 1 - General Information'!$G$16</f>
        <v>7421</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25">
      <c r="A2039">
        <f>'Page 1 - General Information'!$G$12</f>
        <v>113363103</v>
      </c>
      <c r="B2039" t="str">
        <f>'Page 1 - General Information'!$G$16</f>
        <v>7421</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25">
      <c r="A2040">
        <f>'Page 1 - General Information'!$G$12</f>
        <v>113363103</v>
      </c>
      <c r="B2040" t="str">
        <f>'Page 1 - General Information'!$G$16</f>
        <v>7421</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25">
      <c r="A2041">
        <f>'Page 1 - General Information'!$G$12</f>
        <v>113363103</v>
      </c>
      <c r="B2041" t="str">
        <f>'Page 1 - General Information'!$G$16</f>
        <v>7421</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25">
      <c r="A2042">
        <f>'Page 1 - General Information'!$G$12</f>
        <v>113363103</v>
      </c>
      <c r="B2042" t="str">
        <f>'Page 1 - General Information'!$G$16</f>
        <v>7421</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25">
      <c r="A2043">
        <f>'Page 1 - General Information'!$G$12</f>
        <v>113363103</v>
      </c>
      <c r="B2043" t="str">
        <f>'Page 1 - General Information'!$G$16</f>
        <v>7421</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25">
      <c r="A2044">
        <f>'Page 1 - General Information'!$G$12</f>
        <v>113363103</v>
      </c>
      <c r="B2044" t="str">
        <f>'Page 1 - General Information'!$G$16</f>
        <v>7421</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25">
      <c r="A2045">
        <f>'Page 1 - General Information'!$G$12</f>
        <v>113363103</v>
      </c>
      <c r="B2045" t="str">
        <f>'Page 1 - General Information'!$G$16</f>
        <v>7421</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113363103</v>
      </c>
      <c r="B2046" t="str">
        <f>'Page 1 - General Information'!$G$16</f>
        <v>7421</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113363103</v>
      </c>
      <c r="B2047" t="str">
        <f>'Page 1 - General Information'!$G$16</f>
        <v>7421</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113363103</v>
      </c>
      <c r="B2048" t="str">
        <f>'Page 1 - General Information'!$G$16</f>
        <v>7421</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113363103</v>
      </c>
      <c r="B2049" t="str">
        <f>'Page 1 - General Information'!$G$16</f>
        <v>7421</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25">
      <c r="A2050">
        <f>'Page 1 - General Information'!$G$12</f>
        <v>113363103</v>
      </c>
      <c r="B2050" t="str">
        <f>'Page 1 - General Information'!$G$16</f>
        <v>7421</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25">
      <c r="A2051">
        <f>'Page 1 - General Information'!$G$12</f>
        <v>113363103</v>
      </c>
      <c r="B2051" t="str">
        <f>'Page 1 - General Information'!$G$16</f>
        <v>7421</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25">
      <c r="A2052">
        <f>'Page 1 - General Information'!$G$12</f>
        <v>113363103</v>
      </c>
      <c r="B2052" t="str">
        <f>'Page 1 - General Information'!$G$16</f>
        <v>7421</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25">
      <c r="A2053">
        <f>'Page 1 - General Information'!$G$12</f>
        <v>113363103</v>
      </c>
      <c r="B2053" t="str">
        <f>'Page 1 - General Information'!$G$16</f>
        <v>7421</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25">
      <c r="A2054">
        <f>'Page 1 - General Information'!$G$12</f>
        <v>113363103</v>
      </c>
      <c r="B2054" t="str">
        <f>'Page 1 - General Information'!$G$16</f>
        <v>7421</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25">
      <c r="A2055">
        <f>'Page 1 - General Information'!$G$12</f>
        <v>113363103</v>
      </c>
      <c r="B2055" t="str">
        <f>'Page 1 - General Information'!$G$16</f>
        <v>7421</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25">
      <c r="A2056">
        <f>'Page 1 - General Information'!$G$12</f>
        <v>113363103</v>
      </c>
      <c r="B2056" t="str">
        <f>'Page 1 - General Information'!$G$16</f>
        <v>7421</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25">
      <c r="A2057">
        <f>'Page 1 - General Information'!$G$12</f>
        <v>113363103</v>
      </c>
      <c r="B2057" t="str">
        <f>'Page 1 - General Information'!$G$16</f>
        <v>7421</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25">
      <c r="A2058">
        <f>'Page 1 - General Information'!$G$12</f>
        <v>113363103</v>
      </c>
      <c r="B2058" t="str">
        <f>'Page 1 - General Information'!$G$16</f>
        <v>7421</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25">
      <c r="A2059">
        <f>'Page 1 - General Information'!$G$12</f>
        <v>113363103</v>
      </c>
      <c r="B2059" t="str">
        <f>'Page 1 - General Information'!$G$16</f>
        <v>7421</v>
      </c>
      <c r="C2059" s="395" t="s">
        <v>19068</v>
      </c>
      <c r="D2059"/>
      <c r="E2059"/>
      <c r="F2059"/>
      <c r="G2059"/>
      <c r="H2059"/>
      <c r="I2059"/>
      <c r="J2059"/>
      <c r="K2059"/>
      <c r="L2059"/>
      <c r="M2059"/>
      <c r="N2059" t="s">
        <v>4582</v>
      </c>
      <c r="O2059" s="399"/>
      <c r="P2059"/>
      <c r="Q2059"/>
      <c r="R2059" s="399" t="s">
        <v>10264</v>
      </c>
      <c r="S2059" t="s">
        <v>6130</v>
      </c>
      <c r="T2059"/>
      <c r="U2059"/>
      <c r="V2059" s="396">
        <f>INDEX('Page 2 - Team Information'!$K$14:$AP$184,Y2059,X2059)</f>
        <v>0</v>
      </c>
      <c r="W2059"/>
      <c r="X2059" s="397">
        <v>7</v>
      </c>
      <c r="Y2059" s="397">
        <v>105</v>
      </c>
    </row>
    <row r="2060" spans="1:25" x14ac:dyDescent="0.25">
      <c r="A2060">
        <f>'Page 1 - General Information'!$G$12</f>
        <v>113363103</v>
      </c>
      <c r="B2060" t="str">
        <f>'Page 1 - General Information'!$G$16</f>
        <v>7421</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113363103</v>
      </c>
      <c r="B2061" t="str">
        <f>'Page 1 - General Information'!$G$16</f>
        <v>7421</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113363103</v>
      </c>
      <c r="B2062" t="str">
        <f>'Page 1 - General Information'!$G$16</f>
        <v>7421</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113363103</v>
      </c>
      <c r="B2063" t="str">
        <f>'Page 1 - General Information'!$G$16</f>
        <v>7421</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113363103</v>
      </c>
      <c r="B2064" t="str">
        <f>'Page 1 - General Information'!$G$16</f>
        <v>7421</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25">
      <c r="A2065">
        <f>'Page 1 - General Information'!$G$12</f>
        <v>113363103</v>
      </c>
      <c r="B2065" t="str">
        <f>'Page 1 - General Information'!$G$16</f>
        <v>7421</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25">
      <c r="A2066">
        <f>'Page 1 - General Information'!$G$12</f>
        <v>113363103</v>
      </c>
      <c r="B2066" t="str">
        <f>'Page 1 - General Information'!$G$16</f>
        <v>7421</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25">
      <c r="A2067">
        <f>'Page 1 - General Information'!$G$12</f>
        <v>113363103</v>
      </c>
      <c r="B2067" t="str">
        <f>'Page 1 - General Information'!$G$16</f>
        <v>7421</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25">
      <c r="A2068">
        <f>'Page 1 - General Information'!$G$12</f>
        <v>113363103</v>
      </c>
      <c r="B2068" t="str">
        <f>'Page 1 - General Information'!$G$16</f>
        <v>7421</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25">
      <c r="A2069">
        <f>'Page 1 - General Information'!$G$12</f>
        <v>113363103</v>
      </c>
      <c r="B2069" t="str">
        <f>'Page 1 - General Information'!$G$16</f>
        <v>7421</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25">
      <c r="A2070">
        <f>'Page 1 - General Information'!$G$12</f>
        <v>113363103</v>
      </c>
      <c r="B2070" t="str">
        <f>'Page 1 - General Information'!$G$16</f>
        <v>7421</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25">
      <c r="A2071">
        <f>'Page 1 - General Information'!$G$12</f>
        <v>113363103</v>
      </c>
      <c r="B2071" t="str">
        <f>'Page 1 - General Information'!$G$16</f>
        <v>7421</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25">
      <c r="A2072">
        <f>'Page 1 - General Information'!$G$12</f>
        <v>113363103</v>
      </c>
      <c r="B2072" t="str">
        <f>'Page 1 - General Information'!$G$16</f>
        <v>7421</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25">
      <c r="A2073">
        <f>'Page 1 - General Information'!$G$12</f>
        <v>113363103</v>
      </c>
      <c r="B2073" t="str">
        <f>'Page 1 - General Information'!$G$16</f>
        <v>7421</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25">
      <c r="A2074">
        <f>'Page 1 - General Information'!$G$12</f>
        <v>113363103</v>
      </c>
      <c r="B2074" t="str">
        <f>'Page 1 - General Information'!$G$16</f>
        <v>7421</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25">
      <c r="A2075">
        <f>'Page 1 - General Information'!$G$12</f>
        <v>113363103</v>
      </c>
      <c r="B2075" t="str">
        <f>'Page 1 - General Information'!$G$16</f>
        <v>7421</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113363103</v>
      </c>
      <c r="B2076" t="str">
        <f>'Page 1 - General Information'!$G$16</f>
        <v>7421</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113363103</v>
      </c>
      <c r="B2077" t="str">
        <f>'Page 1 - General Information'!$G$16</f>
        <v>7421</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113363103</v>
      </c>
      <c r="B2078" t="str">
        <f>'Page 1 - General Information'!$G$16</f>
        <v>7421</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113363103</v>
      </c>
      <c r="B2079" t="str">
        <f>'Page 1 - General Information'!$G$16</f>
        <v>7421</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25">
      <c r="A2080">
        <f>'Page 1 - General Information'!$G$12</f>
        <v>113363103</v>
      </c>
      <c r="B2080" t="str">
        <f>'Page 1 - General Information'!$G$16</f>
        <v>7421</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25">
      <c r="A2081">
        <f>'Page 1 - General Information'!$G$12</f>
        <v>113363103</v>
      </c>
      <c r="B2081" t="str">
        <f>'Page 1 - General Information'!$G$16</f>
        <v>7421</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25">
      <c r="A2082">
        <f>'Page 1 - General Information'!$G$12</f>
        <v>113363103</v>
      </c>
      <c r="B2082" t="str">
        <f>'Page 1 - General Information'!$G$16</f>
        <v>7421</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25">
      <c r="A2083">
        <f>'Page 1 - General Information'!$G$12</f>
        <v>113363103</v>
      </c>
      <c r="B2083" t="str">
        <f>'Page 1 - General Information'!$G$16</f>
        <v>7421</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25">
      <c r="A2084">
        <f>'Page 1 - General Information'!$G$12</f>
        <v>113363103</v>
      </c>
      <c r="B2084" t="str">
        <f>'Page 1 - General Information'!$G$16</f>
        <v>7421</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25">
      <c r="A2085">
        <f>'Page 1 - General Information'!$G$12</f>
        <v>113363103</v>
      </c>
      <c r="B2085" t="str">
        <f>'Page 1 - General Information'!$G$16</f>
        <v>7421</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25">
      <c r="A2086">
        <f>'Page 1 - General Information'!$G$12</f>
        <v>113363103</v>
      </c>
      <c r="B2086" t="str">
        <f>'Page 1 - General Information'!$G$16</f>
        <v>7421</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25">
      <c r="A2087">
        <f>'Page 1 - General Information'!$G$12</f>
        <v>113363103</v>
      </c>
      <c r="B2087" t="str">
        <f>'Page 1 - General Information'!$G$16</f>
        <v>7421</v>
      </c>
      <c r="C2087" s="395" t="s">
        <v>19068</v>
      </c>
      <c r="D2087"/>
      <c r="E2087"/>
      <c r="F2087"/>
      <c r="G2087"/>
      <c r="H2087"/>
      <c r="I2087"/>
      <c r="J2087"/>
      <c r="K2087"/>
      <c r="L2087"/>
      <c r="M2087"/>
      <c r="N2087" t="s">
        <v>4582</v>
      </c>
      <c r="O2087" s="399"/>
      <c r="P2087"/>
      <c r="Q2087"/>
      <c r="R2087" s="399" t="s">
        <v>10264</v>
      </c>
      <c r="S2087" t="s">
        <v>6158</v>
      </c>
      <c r="T2087"/>
      <c r="U2087"/>
      <c r="V2087" s="396">
        <f>INDEX('Page 2 - Team Information'!$K$14:$AP$184,Y2087,X2087)</f>
        <v>0</v>
      </c>
      <c r="W2087"/>
      <c r="X2087" s="397">
        <v>5</v>
      </c>
      <c r="Y2087" s="397">
        <v>107</v>
      </c>
    </row>
    <row r="2088" spans="1:25" x14ac:dyDescent="0.25">
      <c r="A2088">
        <f>'Page 1 - General Information'!$G$12</f>
        <v>113363103</v>
      </c>
      <c r="B2088" t="str">
        <f>'Page 1 - General Information'!$G$16</f>
        <v>7421</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25">
      <c r="A2089">
        <f>'Page 1 - General Information'!$G$12</f>
        <v>113363103</v>
      </c>
      <c r="B2089" t="str">
        <f>'Page 1 - General Information'!$G$16</f>
        <v>7421</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25">
      <c r="A2090">
        <f>'Page 1 - General Information'!$G$12</f>
        <v>113363103</v>
      </c>
      <c r="B2090" t="str">
        <f>'Page 1 - General Information'!$G$16</f>
        <v>7421</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113363103</v>
      </c>
      <c r="B2091" t="str">
        <f>'Page 1 - General Information'!$G$16</f>
        <v>7421</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113363103</v>
      </c>
      <c r="B2092" t="str">
        <f>'Page 1 - General Information'!$G$16</f>
        <v>7421</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113363103</v>
      </c>
      <c r="B2093" t="str">
        <f>'Page 1 - General Information'!$G$16</f>
        <v>7421</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113363103</v>
      </c>
      <c r="B2094" t="str">
        <f>'Page 1 - General Information'!$G$16</f>
        <v>7421</v>
      </c>
      <c r="C2094" s="395" t="s">
        <v>19068</v>
      </c>
      <c r="D2094"/>
      <c r="E2094"/>
      <c r="F2094"/>
      <c r="G2094"/>
      <c r="H2094"/>
      <c r="I2094"/>
      <c r="J2094"/>
      <c r="K2094"/>
      <c r="L2094"/>
      <c r="M2094"/>
      <c r="N2094" t="s">
        <v>4101</v>
      </c>
      <c r="O2094" s="396">
        <f>INDEX('Page 2 - Team Information'!$K$14:$AP$184,Y2094,X2094)</f>
        <v>0</v>
      </c>
      <c r="P2094"/>
      <c r="Q2094"/>
      <c r="R2094"/>
      <c r="S2094" t="s">
        <v>6165</v>
      </c>
      <c r="T2094"/>
      <c r="U2094"/>
      <c r="V2094"/>
      <c r="W2094"/>
      <c r="X2094" s="397">
        <v>14</v>
      </c>
      <c r="Y2094" s="397">
        <v>107</v>
      </c>
    </row>
    <row r="2095" spans="1:25" x14ac:dyDescent="0.25">
      <c r="A2095">
        <f>'Page 1 - General Information'!$G$12</f>
        <v>113363103</v>
      </c>
      <c r="B2095" t="str">
        <f>'Page 1 - General Information'!$G$16</f>
        <v>7421</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25">
      <c r="A2096">
        <f>'Page 1 - General Information'!$G$12</f>
        <v>113363103</v>
      </c>
      <c r="B2096" t="str">
        <f>'Page 1 - General Information'!$G$16</f>
        <v>7421</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25">
      <c r="A2097">
        <f>'Page 1 - General Information'!$G$12</f>
        <v>113363103</v>
      </c>
      <c r="B2097" t="str">
        <f>'Page 1 - General Information'!$G$16</f>
        <v>7421</v>
      </c>
      <c r="C2097" s="395" t="s">
        <v>19068</v>
      </c>
      <c r="D2097"/>
      <c r="E2097"/>
      <c r="F2097"/>
      <c r="G2097"/>
      <c r="H2097"/>
      <c r="I2097"/>
      <c r="J2097"/>
      <c r="K2097"/>
      <c r="L2097"/>
      <c r="M2097"/>
      <c r="N2097" t="s">
        <v>4101</v>
      </c>
      <c r="O2097" s="396">
        <f>INDEX('Page 2 - Team Information'!$K$14:$AP$184,Y2097,X2097)</f>
        <v>0</v>
      </c>
      <c r="P2097"/>
      <c r="Q2097"/>
      <c r="R2097"/>
      <c r="S2097" t="s">
        <v>6168</v>
      </c>
      <c r="T2097"/>
      <c r="U2097"/>
      <c r="V2097"/>
      <c r="W2097"/>
      <c r="X2097" s="397">
        <v>17</v>
      </c>
      <c r="Y2097" s="397">
        <v>107</v>
      </c>
    </row>
    <row r="2098" spans="1:25" x14ac:dyDescent="0.25">
      <c r="A2098">
        <f>'Page 1 - General Information'!$G$12</f>
        <v>113363103</v>
      </c>
      <c r="B2098" t="str">
        <f>'Page 1 - General Information'!$G$16</f>
        <v>7421</v>
      </c>
      <c r="C2098" s="395" t="s">
        <v>19068</v>
      </c>
      <c r="D2098"/>
      <c r="E2098"/>
      <c r="F2098"/>
      <c r="G2098"/>
      <c r="H2098"/>
      <c r="I2098"/>
      <c r="J2098"/>
      <c r="K2098"/>
      <c r="L2098"/>
      <c r="M2098"/>
      <c r="N2098" t="s">
        <v>4101</v>
      </c>
      <c r="O2098" s="396">
        <f>INDEX('Page 2 - Team Information'!$K$14:$AP$184,Y2098,X2098)</f>
        <v>0</v>
      </c>
      <c r="P2098"/>
      <c r="Q2098"/>
      <c r="R2098"/>
      <c r="S2098" t="s">
        <v>6169</v>
      </c>
      <c r="T2098"/>
      <c r="U2098"/>
      <c r="V2098"/>
      <c r="W2098"/>
      <c r="X2098" s="397">
        <v>19</v>
      </c>
      <c r="Y2098" s="397">
        <v>107</v>
      </c>
    </row>
    <row r="2099" spans="1:25" x14ac:dyDescent="0.25">
      <c r="A2099">
        <f>'Page 1 - General Information'!$G$12</f>
        <v>113363103</v>
      </c>
      <c r="B2099" t="str">
        <f>'Page 1 - General Information'!$G$16</f>
        <v>7421</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25">
      <c r="A2100">
        <f>'Page 1 - General Information'!$G$12</f>
        <v>113363103</v>
      </c>
      <c r="B2100" t="str">
        <f>'Page 1 - General Information'!$G$16</f>
        <v>7421</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25">
      <c r="A2101">
        <f>'Page 1 - General Information'!$G$12</f>
        <v>113363103</v>
      </c>
      <c r="B2101" t="str">
        <f>'Page 1 - General Information'!$G$16</f>
        <v>7421</v>
      </c>
      <c r="C2101" s="395" t="s">
        <v>19068</v>
      </c>
      <c r="D2101"/>
      <c r="E2101"/>
      <c r="F2101"/>
      <c r="G2101"/>
      <c r="H2101"/>
      <c r="I2101"/>
      <c r="J2101"/>
      <c r="K2101"/>
      <c r="L2101"/>
      <c r="M2101"/>
      <c r="N2101" t="s">
        <v>4101</v>
      </c>
      <c r="O2101" s="396">
        <f>INDEX('Page 2 - Team Information'!$K$14:$AP$184,Y2101,X2101)</f>
        <v>0</v>
      </c>
      <c r="P2101"/>
      <c r="Q2101"/>
      <c r="R2101"/>
      <c r="S2101" t="s">
        <v>6172</v>
      </c>
      <c r="T2101"/>
      <c r="U2101"/>
      <c r="V2101"/>
      <c r="W2101"/>
      <c r="X2101" s="397">
        <v>22</v>
      </c>
      <c r="Y2101" s="397">
        <v>107</v>
      </c>
    </row>
    <row r="2102" spans="1:25" x14ac:dyDescent="0.25">
      <c r="A2102">
        <f>'Page 1 - General Information'!$G$12</f>
        <v>113363103</v>
      </c>
      <c r="B2102" t="str">
        <f>'Page 1 - General Information'!$G$16</f>
        <v>7421</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25">
      <c r="A2103">
        <f>'Page 1 - General Information'!$G$12</f>
        <v>113363103</v>
      </c>
      <c r="B2103" t="str">
        <f>'Page 1 - General Information'!$G$16</f>
        <v>7421</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25">
      <c r="A2104">
        <f>'Page 1 - General Information'!$G$12</f>
        <v>113363103</v>
      </c>
      <c r="B2104" t="str">
        <f>'Page 1 - General Information'!$G$16</f>
        <v>7421</v>
      </c>
      <c r="C2104" s="395" t="s">
        <v>19068</v>
      </c>
      <c r="D2104"/>
      <c r="E2104"/>
      <c r="F2104"/>
      <c r="G2104"/>
      <c r="H2104"/>
      <c r="I2104"/>
      <c r="J2104"/>
      <c r="K2104"/>
      <c r="L2104"/>
      <c r="M2104"/>
      <c r="N2104" t="s">
        <v>4582</v>
      </c>
      <c r="O2104" s="399"/>
      <c r="P2104"/>
      <c r="Q2104"/>
      <c r="R2104" s="399" t="s">
        <v>10264</v>
      </c>
      <c r="S2104" t="s">
        <v>10111</v>
      </c>
      <c r="T2104"/>
      <c r="U2104"/>
      <c r="V2104" s="396">
        <f>INDEX('Page 2 - Team Information'!$K$14:$AP$184,Y2104,X2104)</f>
        <v>0</v>
      </c>
      <c r="W2104"/>
      <c r="X2104" s="397">
        <v>7</v>
      </c>
      <c r="Y2104" s="397">
        <v>108</v>
      </c>
    </row>
    <row r="2105" spans="1:25" x14ac:dyDescent="0.25">
      <c r="A2105">
        <f>'Page 1 - General Information'!$G$12</f>
        <v>113363103</v>
      </c>
      <c r="B2105" t="str">
        <f>'Page 1 - General Information'!$G$16</f>
        <v>7421</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113363103</v>
      </c>
      <c r="B2106" t="str">
        <f>'Page 1 - General Information'!$G$16</f>
        <v>7421</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113363103</v>
      </c>
      <c r="B2107" t="str">
        <f>'Page 1 - General Information'!$G$16</f>
        <v>7421</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113363103</v>
      </c>
      <c r="B2108" t="str">
        <f>'Page 1 - General Information'!$G$16</f>
        <v>7421</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113363103</v>
      </c>
      <c r="B2109" t="str">
        <f>'Page 1 - General Information'!$G$16</f>
        <v>7421</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25">
      <c r="A2110">
        <f>'Page 1 - General Information'!$G$12</f>
        <v>113363103</v>
      </c>
      <c r="B2110" t="str">
        <f>'Page 1 - General Information'!$G$16</f>
        <v>7421</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25">
      <c r="A2111">
        <f>'Page 1 - General Information'!$G$12</f>
        <v>113363103</v>
      </c>
      <c r="B2111" t="str">
        <f>'Page 1 - General Information'!$G$16</f>
        <v>7421</v>
      </c>
      <c r="C2111" s="395" t="s">
        <v>19068</v>
      </c>
      <c r="D2111"/>
      <c r="E2111"/>
      <c r="F2111"/>
      <c r="G2111"/>
      <c r="H2111"/>
      <c r="I2111"/>
      <c r="J2111"/>
      <c r="K2111"/>
      <c r="L2111"/>
      <c r="M2111"/>
      <c r="N2111" t="s">
        <v>4101</v>
      </c>
      <c r="O2111" s="396">
        <f>INDEX('Page 2 - Team Information'!$K$14:$AP$184,Y2111,X2111)</f>
        <v>0</v>
      </c>
      <c r="P2111"/>
      <c r="Q2111"/>
      <c r="R2111"/>
      <c r="S2111" t="s">
        <v>10118</v>
      </c>
      <c r="T2111"/>
      <c r="U2111"/>
      <c r="V2111"/>
      <c r="W2111"/>
      <c r="X2111" s="397">
        <v>16</v>
      </c>
      <c r="Y2111" s="397">
        <v>108</v>
      </c>
    </row>
    <row r="2112" spans="1:25" x14ac:dyDescent="0.25">
      <c r="A2112">
        <f>'Page 1 - General Information'!$G$12</f>
        <v>113363103</v>
      </c>
      <c r="B2112" t="str">
        <f>'Page 1 - General Information'!$G$16</f>
        <v>7421</v>
      </c>
      <c r="C2112" s="395" t="s">
        <v>19068</v>
      </c>
      <c r="D2112"/>
      <c r="E2112"/>
      <c r="F2112"/>
      <c r="G2112"/>
      <c r="H2112"/>
      <c r="I2112"/>
      <c r="J2112"/>
      <c r="K2112"/>
      <c r="L2112"/>
      <c r="M2112"/>
      <c r="N2112" t="s">
        <v>4101</v>
      </c>
      <c r="O2112" s="396">
        <f>INDEX('Page 2 - Team Information'!$K$14:$AP$184,Y2112,X2112)</f>
        <v>0</v>
      </c>
      <c r="P2112"/>
      <c r="Q2112"/>
      <c r="R2112"/>
      <c r="S2112" t="s">
        <v>10119</v>
      </c>
      <c r="T2112"/>
      <c r="U2112"/>
      <c r="V2112"/>
      <c r="W2112"/>
      <c r="X2112" s="397">
        <v>17</v>
      </c>
      <c r="Y2112" s="397">
        <v>108</v>
      </c>
    </row>
    <row r="2113" spans="1:25" x14ac:dyDescent="0.25">
      <c r="A2113">
        <f>'Page 1 - General Information'!$G$12</f>
        <v>113363103</v>
      </c>
      <c r="B2113" t="str">
        <f>'Page 1 - General Information'!$G$16</f>
        <v>7421</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25">
      <c r="A2114">
        <f>'Page 1 - General Information'!$G$12</f>
        <v>113363103</v>
      </c>
      <c r="B2114" t="str">
        <f>'Page 1 - General Information'!$G$16</f>
        <v>7421</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25">
      <c r="A2115">
        <f>'Page 1 - General Information'!$G$12</f>
        <v>113363103</v>
      </c>
      <c r="B2115" t="str">
        <f>'Page 1 - General Information'!$G$16</f>
        <v>7421</v>
      </c>
      <c r="C2115" s="395" t="s">
        <v>19068</v>
      </c>
      <c r="D2115"/>
      <c r="E2115"/>
      <c r="F2115"/>
      <c r="G2115"/>
      <c r="H2115"/>
      <c r="I2115"/>
      <c r="J2115"/>
      <c r="K2115"/>
      <c r="L2115"/>
      <c r="M2115"/>
      <c r="N2115" t="s">
        <v>4101</v>
      </c>
      <c r="O2115" s="396">
        <f>INDEX('Page 2 - Team Information'!$K$14:$AP$184,Y2115,X2115)</f>
        <v>0</v>
      </c>
      <c r="P2115"/>
      <c r="Q2115"/>
      <c r="R2115"/>
      <c r="S2115" t="s">
        <v>10122</v>
      </c>
      <c r="T2115"/>
      <c r="U2115"/>
      <c r="V2115"/>
      <c r="W2115"/>
      <c r="X2115" s="397">
        <v>21</v>
      </c>
      <c r="Y2115" s="397">
        <v>108</v>
      </c>
    </row>
    <row r="2116" spans="1:25" x14ac:dyDescent="0.25">
      <c r="A2116">
        <f>'Page 1 - General Information'!$G$12</f>
        <v>113363103</v>
      </c>
      <c r="B2116" t="str">
        <f>'Page 1 - General Information'!$G$16</f>
        <v>7421</v>
      </c>
      <c r="C2116" s="395" t="s">
        <v>19068</v>
      </c>
      <c r="D2116"/>
      <c r="E2116"/>
      <c r="F2116"/>
      <c r="G2116"/>
      <c r="H2116"/>
      <c r="I2116"/>
      <c r="J2116"/>
      <c r="K2116"/>
      <c r="L2116"/>
      <c r="M2116"/>
      <c r="N2116" t="s">
        <v>4101</v>
      </c>
      <c r="O2116" s="396">
        <f>INDEX('Page 2 - Team Information'!$K$14:$AP$184,Y2116,X2116)</f>
        <v>0</v>
      </c>
      <c r="P2116"/>
      <c r="Q2116"/>
      <c r="R2116"/>
      <c r="S2116" t="s">
        <v>10123</v>
      </c>
      <c r="T2116"/>
      <c r="U2116"/>
      <c r="V2116"/>
      <c r="W2116"/>
      <c r="X2116" s="397">
        <v>22</v>
      </c>
      <c r="Y2116" s="397">
        <v>108</v>
      </c>
    </row>
    <row r="2117" spans="1:25" x14ac:dyDescent="0.25">
      <c r="A2117">
        <f>'Page 1 - General Information'!$G$12</f>
        <v>113363103</v>
      </c>
      <c r="B2117" t="str">
        <f>'Page 1 - General Information'!$G$16</f>
        <v>7421</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25">
      <c r="A2118">
        <f>'Page 1 - General Information'!$G$12</f>
        <v>113363103</v>
      </c>
      <c r="B2118" t="str">
        <f>'Page 1 - General Information'!$G$16</f>
        <v>7421</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25">
      <c r="A2119">
        <f>'Page 1 - General Information'!$G$12</f>
        <v>113363103</v>
      </c>
      <c r="B2119" t="str">
        <f>'Page 1 - General Information'!$G$16</f>
        <v>7421</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25">
      <c r="A2120">
        <f>'Page 1 - General Information'!$G$12</f>
        <v>113363103</v>
      </c>
      <c r="B2120" t="str">
        <f>'Page 1 - General Information'!$G$16</f>
        <v>7421</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113363103</v>
      </c>
      <c r="B2121" t="str">
        <f>'Page 1 - General Information'!$G$16</f>
        <v>7421</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113363103</v>
      </c>
      <c r="B2122" t="str">
        <f>'Page 1 - General Information'!$G$16</f>
        <v>7421</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113363103</v>
      </c>
      <c r="B2123" t="str">
        <f>'Page 1 - General Information'!$G$16</f>
        <v>7421</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113363103</v>
      </c>
      <c r="B2124" t="str">
        <f>'Page 1 - General Information'!$G$16</f>
        <v>7421</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25">
      <c r="A2125">
        <f>'Page 1 - General Information'!$G$12</f>
        <v>113363103</v>
      </c>
      <c r="B2125" t="str">
        <f>'Page 1 - General Information'!$G$16</f>
        <v>7421</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25">
      <c r="A2126">
        <f>'Page 1 - General Information'!$G$12</f>
        <v>113363103</v>
      </c>
      <c r="B2126" t="str">
        <f>'Page 1 - General Information'!$G$16</f>
        <v>7421</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25">
      <c r="A2127">
        <f>'Page 1 - General Information'!$G$12</f>
        <v>113363103</v>
      </c>
      <c r="B2127" t="str">
        <f>'Page 1 - General Information'!$G$16</f>
        <v>7421</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25">
      <c r="A2128">
        <f>'Page 1 - General Information'!$G$12</f>
        <v>113363103</v>
      </c>
      <c r="B2128" t="str">
        <f>'Page 1 - General Information'!$G$16</f>
        <v>7421</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25">
      <c r="A2129">
        <f>'Page 1 - General Information'!$G$12</f>
        <v>113363103</v>
      </c>
      <c r="B2129" t="str">
        <f>'Page 1 - General Information'!$G$16</f>
        <v>7421</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25">
      <c r="A2130">
        <f>'Page 1 - General Information'!$G$12</f>
        <v>113363103</v>
      </c>
      <c r="B2130" t="str">
        <f>'Page 1 - General Information'!$G$16</f>
        <v>7421</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25">
      <c r="A2131">
        <f>'Page 1 - General Information'!$G$12</f>
        <v>113363103</v>
      </c>
      <c r="B2131" t="str">
        <f>'Page 1 - General Information'!$G$16</f>
        <v>7421</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25">
      <c r="A2132">
        <f>'Page 1 - General Information'!$G$12</f>
        <v>113363103</v>
      </c>
      <c r="B2132" t="str">
        <f>'Page 1 - General Information'!$G$16</f>
        <v>7421</v>
      </c>
      <c r="C2132" s="395" t="s">
        <v>19068</v>
      </c>
      <c r="D2132"/>
      <c r="E2132"/>
      <c r="F2132"/>
      <c r="G2132"/>
      <c r="H2132"/>
      <c r="I2132"/>
      <c r="J2132"/>
      <c r="K2132"/>
      <c r="L2132"/>
      <c r="M2132"/>
      <c r="N2132" t="s">
        <v>4582</v>
      </c>
      <c r="O2132" s="399"/>
      <c r="P2132"/>
      <c r="Q2132"/>
      <c r="R2132" s="399" t="s">
        <v>10264</v>
      </c>
      <c r="S2132" t="s">
        <v>6188</v>
      </c>
      <c r="T2132"/>
      <c r="U2132"/>
      <c r="V2132" s="396">
        <f>INDEX('Page 2 - Team Information'!$K$14:$AP$184,Y2132,X2132)</f>
        <v>0</v>
      </c>
      <c r="W2132"/>
      <c r="X2132" s="397">
        <v>5</v>
      </c>
      <c r="Y2132" s="397">
        <v>110</v>
      </c>
    </row>
    <row r="2133" spans="1:25" x14ac:dyDescent="0.25">
      <c r="A2133">
        <f>'Page 1 - General Information'!$G$12</f>
        <v>113363103</v>
      </c>
      <c r="B2133" t="str">
        <f>'Page 1 - General Information'!$G$16</f>
        <v>7421</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25">
      <c r="A2134">
        <f>'Page 1 - General Information'!$G$12</f>
        <v>113363103</v>
      </c>
      <c r="B2134" t="str">
        <f>'Page 1 - General Information'!$G$16</f>
        <v>7421</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25">
      <c r="A2135">
        <f>'Page 1 - General Information'!$G$12</f>
        <v>113363103</v>
      </c>
      <c r="B2135" t="str">
        <f>'Page 1 - General Information'!$G$16</f>
        <v>7421</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113363103</v>
      </c>
      <c r="B2136" t="str">
        <f>'Page 1 - General Information'!$G$16</f>
        <v>7421</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113363103</v>
      </c>
      <c r="B2137" t="str">
        <f>'Page 1 - General Information'!$G$16</f>
        <v>7421</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113363103</v>
      </c>
      <c r="B2138" t="str">
        <f>'Page 1 - General Information'!$G$16</f>
        <v>7421</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113363103</v>
      </c>
      <c r="B2139" t="str">
        <f>'Page 1 - General Information'!$G$16</f>
        <v>7421</v>
      </c>
      <c r="C2139" s="395" t="s">
        <v>19068</v>
      </c>
      <c r="D2139"/>
      <c r="E2139"/>
      <c r="F2139"/>
      <c r="G2139"/>
      <c r="H2139"/>
      <c r="I2139"/>
      <c r="J2139"/>
      <c r="K2139"/>
      <c r="L2139"/>
      <c r="M2139"/>
      <c r="N2139" t="s">
        <v>4101</v>
      </c>
      <c r="O2139" s="396">
        <f>INDEX('Page 2 - Team Information'!$K$14:$AP$184,Y2139,X2139)</f>
        <v>0</v>
      </c>
      <c r="P2139"/>
      <c r="Q2139"/>
      <c r="R2139"/>
      <c r="S2139" t="s">
        <v>6195</v>
      </c>
      <c r="T2139"/>
      <c r="U2139"/>
      <c r="V2139"/>
      <c r="W2139"/>
      <c r="X2139" s="397">
        <v>14</v>
      </c>
      <c r="Y2139" s="397">
        <v>110</v>
      </c>
    </row>
    <row r="2140" spans="1:25" x14ac:dyDescent="0.25">
      <c r="A2140">
        <f>'Page 1 - General Information'!$G$12</f>
        <v>113363103</v>
      </c>
      <c r="B2140" t="str">
        <f>'Page 1 - General Information'!$G$16</f>
        <v>7421</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25">
      <c r="A2141">
        <f>'Page 1 - General Information'!$G$12</f>
        <v>113363103</v>
      </c>
      <c r="B2141" t="str">
        <f>'Page 1 - General Information'!$G$16</f>
        <v>7421</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25">
      <c r="A2142">
        <f>'Page 1 - General Information'!$G$12</f>
        <v>113363103</v>
      </c>
      <c r="B2142" t="str">
        <f>'Page 1 - General Information'!$G$16</f>
        <v>7421</v>
      </c>
      <c r="C2142" s="395" t="s">
        <v>19068</v>
      </c>
      <c r="D2142"/>
      <c r="E2142"/>
      <c r="F2142"/>
      <c r="G2142"/>
      <c r="H2142"/>
      <c r="I2142"/>
      <c r="J2142"/>
      <c r="K2142"/>
      <c r="L2142"/>
      <c r="M2142"/>
      <c r="N2142" t="s">
        <v>4101</v>
      </c>
      <c r="O2142" s="396">
        <f>INDEX('Page 2 - Team Information'!$K$14:$AP$184,Y2142,X2142)</f>
        <v>0</v>
      </c>
      <c r="P2142"/>
      <c r="Q2142"/>
      <c r="R2142"/>
      <c r="S2142" t="s">
        <v>6198</v>
      </c>
      <c r="T2142"/>
      <c r="U2142"/>
      <c r="V2142"/>
      <c r="W2142"/>
      <c r="X2142" s="397">
        <v>17</v>
      </c>
      <c r="Y2142" s="397">
        <v>110</v>
      </c>
    </row>
    <row r="2143" spans="1:25" x14ac:dyDescent="0.25">
      <c r="A2143">
        <f>'Page 1 - General Information'!$G$12</f>
        <v>113363103</v>
      </c>
      <c r="B2143" t="str">
        <f>'Page 1 - General Information'!$G$16</f>
        <v>7421</v>
      </c>
      <c r="C2143" s="395" t="s">
        <v>19068</v>
      </c>
      <c r="D2143"/>
      <c r="E2143"/>
      <c r="F2143"/>
      <c r="G2143"/>
      <c r="H2143"/>
      <c r="I2143"/>
      <c r="J2143"/>
      <c r="K2143"/>
      <c r="L2143"/>
      <c r="M2143"/>
      <c r="N2143" t="s">
        <v>4101</v>
      </c>
      <c r="O2143" s="396">
        <f>INDEX('Page 2 - Team Information'!$K$14:$AP$184,Y2143,X2143)</f>
        <v>0</v>
      </c>
      <c r="P2143"/>
      <c r="Q2143"/>
      <c r="R2143"/>
      <c r="S2143" t="s">
        <v>6199</v>
      </c>
      <c r="T2143"/>
      <c r="U2143"/>
      <c r="V2143"/>
      <c r="W2143"/>
      <c r="X2143" s="397">
        <v>19</v>
      </c>
      <c r="Y2143" s="397">
        <v>110</v>
      </c>
    </row>
    <row r="2144" spans="1:25" x14ac:dyDescent="0.25">
      <c r="A2144">
        <f>'Page 1 - General Information'!$G$12</f>
        <v>113363103</v>
      </c>
      <c r="B2144" t="str">
        <f>'Page 1 - General Information'!$G$16</f>
        <v>7421</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25">
      <c r="A2145">
        <f>'Page 1 - General Information'!$G$12</f>
        <v>113363103</v>
      </c>
      <c r="B2145" t="str">
        <f>'Page 1 - General Information'!$G$16</f>
        <v>7421</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25">
      <c r="A2146">
        <f>'Page 1 - General Information'!$G$12</f>
        <v>113363103</v>
      </c>
      <c r="B2146" t="str">
        <f>'Page 1 - General Information'!$G$16</f>
        <v>7421</v>
      </c>
      <c r="C2146" s="395" t="s">
        <v>19068</v>
      </c>
      <c r="D2146"/>
      <c r="E2146"/>
      <c r="F2146"/>
      <c r="G2146"/>
      <c r="H2146"/>
      <c r="I2146"/>
      <c r="J2146"/>
      <c r="K2146"/>
      <c r="L2146"/>
      <c r="M2146"/>
      <c r="N2146" t="s">
        <v>4101</v>
      </c>
      <c r="O2146" s="396">
        <f>INDEX('Page 2 - Team Information'!$K$14:$AP$184,Y2146,X2146)</f>
        <v>0</v>
      </c>
      <c r="P2146"/>
      <c r="Q2146"/>
      <c r="R2146"/>
      <c r="S2146" t="s">
        <v>6202</v>
      </c>
      <c r="T2146"/>
      <c r="U2146"/>
      <c r="V2146"/>
      <c r="W2146"/>
      <c r="X2146" s="397">
        <v>22</v>
      </c>
      <c r="Y2146" s="397">
        <v>110</v>
      </c>
    </row>
    <row r="2147" spans="1:25" x14ac:dyDescent="0.25">
      <c r="A2147">
        <f>'Page 1 - General Information'!$G$12</f>
        <v>113363103</v>
      </c>
      <c r="B2147" t="str">
        <f>'Page 1 - General Information'!$G$16</f>
        <v>7421</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25">
      <c r="A2148">
        <f>'Page 1 - General Information'!$G$12</f>
        <v>113363103</v>
      </c>
      <c r="B2148" t="str">
        <f>'Page 1 - General Information'!$G$16</f>
        <v>7421</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25">
      <c r="A2149">
        <f>'Page 1 - General Information'!$G$12</f>
        <v>113363103</v>
      </c>
      <c r="B2149" t="str">
        <f>'Page 1 - General Information'!$G$16</f>
        <v>7421</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25">
      <c r="A2150">
        <f>'Page 1 - General Information'!$G$12</f>
        <v>113363103</v>
      </c>
      <c r="B2150" t="str">
        <f>'Page 1 - General Information'!$G$16</f>
        <v>7421</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113363103</v>
      </c>
      <c r="B2151" t="str">
        <f>'Page 1 - General Information'!$G$16</f>
        <v>7421</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113363103</v>
      </c>
      <c r="B2152" t="str">
        <f>'Page 1 - General Information'!$G$16</f>
        <v>7421</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113363103</v>
      </c>
      <c r="B2153" t="str">
        <f>'Page 1 - General Information'!$G$16</f>
        <v>7421</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113363103</v>
      </c>
      <c r="B2154" t="str">
        <f>'Page 1 - General Information'!$G$16</f>
        <v>7421</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25">
      <c r="A2155">
        <f>'Page 1 - General Information'!$G$12</f>
        <v>113363103</v>
      </c>
      <c r="B2155" t="str">
        <f>'Page 1 - General Information'!$G$16</f>
        <v>7421</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25">
      <c r="A2156">
        <f>'Page 1 - General Information'!$G$12</f>
        <v>113363103</v>
      </c>
      <c r="B2156" t="str">
        <f>'Page 1 - General Information'!$G$16</f>
        <v>7421</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25">
      <c r="A2157">
        <f>'Page 1 - General Information'!$G$12</f>
        <v>113363103</v>
      </c>
      <c r="B2157" t="str">
        <f>'Page 1 - General Information'!$G$16</f>
        <v>7421</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25">
      <c r="A2158">
        <f>'Page 1 - General Information'!$G$12</f>
        <v>113363103</v>
      </c>
      <c r="B2158" t="str">
        <f>'Page 1 - General Information'!$G$16</f>
        <v>7421</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25">
      <c r="A2159">
        <f>'Page 1 - General Information'!$G$12</f>
        <v>113363103</v>
      </c>
      <c r="B2159" t="str">
        <f>'Page 1 - General Information'!$G$16</f>
        <v>7421</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25">
      <c r="A2160">
        <f>'Page 1 - General Information'!$G$12</f>
        <v>113363103</v>
      </c>
      <c r="B2160" t="str">
        <f>'Page 1 - General Information'!$G$16</f>
        <v>7421</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25">
      <c r="A2161">
        <f>'Page 1 - General Information'!$G$12</f>
        <v>113363103</v>
      </c>
      <c r="B2161" t="str">
        <f>'Page 1 - General Information'!$G$16</f>
        <v>7421</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25">
      <c r="A2162">
        <f>'Page 1 - General Information'!$G$12</f>
        <v>113363103</v>
      </c>
      <c r="B2162" t="str">
        <f>'Page 1 - General Information'!$G$16</f>
        <v>7421</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25">
      <c r="A2163">
        <f>'Page 1 - General Information'!$G$12</f>
        <v>113363103</v>
      </c>
      <c r="B2163" t="str">
        <f>'Page 1 - General Information'!$G$16</f>
        <v>7421</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25">
      <c r="A2164">
        <f>'Page 1 - General Information'!$G$12</f>
        <v>113363103</v>
      </c>
      <c r="B2164" t="str">
        <f>'Page 1 - General Information'!$G$16</f>
        <v>7421</v>
      </c>
      <c r="C2164" s="395" t="s">
        <v>19068</v>
      </c>
      <c r="D2164"/>
      <c r="E2164"/>
      <c r="F2164"/>
      <c r="G2164"/>
      <c r="H2164"/>
      <c r="I2164"/>
      <c r="J2164"/>
      <c r="K2164"/>
      <c r="L2164"/>
      <c r="M2164"/>
      <c r="N2164" t="s">
        <v>4582</v>
      </c>
      <c r="O2164" s="399"/>
      <c r="P2164"/>
      <c r="Q2164"/>
      <c r="R2164" s="399" t="s">
        <v>10264</v>
      </c>
      <c r="S2164" t="s">
        <v>6220</v>
      </c>
      <c r="T2164"/>
      <c r="U2164"/>
      <c r="V2164" s="396">
        <f>INDEX('Page 2 - Team Information'!$K$14:$AP$184,Y2164,X2164)</f>
        <v>0</v>
      </c>
      <c r="W2164"/>
      <c r="X2164" s="397">
        <v>7</v>
      </c>
      <c r="Y2164" s="397">
        <v>112</v>
      </c>
    </row>
    <row r="2165" spans="1:25" x14ac:dyDescent="0.25">
      <c r="A2165">
        <f>'Page 1 - General Information'!$G$12</f>
        <v>113363103</v>
      </c>
      <c r="B2165" t="str">
        <f>'Page 1 - General Information'!$G$16</f>
        <v>7421</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113363103</v>
      </c>
      <c r="B2166" t="str">
        <f>'Page 1 - General Information'!$G$16</f>
        <v>7421</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113363103</v>
      </c>
      <c r="B2167" t="str">
        <f>'Page 1 - General Information'!$G$16</f>
        <v>7421</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113363103</v>
      </c>
      <c r="B2168" t="str">
        <f>'Page 1 - General Information'!$G$16</f>
        <v>7421</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113363103</v>
      </c>
      <c r="B2169" t="str">
        <f>'Page 1 - General Information'!$G$16</f>
        <v>7421</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25">
      <c r="A2170">
        <f>'Page 1 - General Information'!$G$12</f>
        <v>113363103</v>
      </c>
      <c r="B2170" t="str">
        <f>'Page 1 - General Information'!$G$16</f>
        <v>7421</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25">
      <c r="A2171">
        <f>'Page 1 - General Information'!$G$12</f>
        <v>113363103</v>
      </c>
      <c r="B2171" t="str">
        <f>'Page 1 - General Information'!$G$16</f>
        <v>7421</v>
      </c>
      <c r="C2171" s="395" t="s">
        <v>19068</v>
      </c>
      <c r="D2171"/>
      <c r="E2171"/>
      <c r="F2171"/>
      <c r="G2171"/>
      <c r="H2171"/>
      <c r="I2171"/>
      <c r="J2171"/>
      <c r="K2171"/>
      <c r="L2171"/>
      <c r="M2171"/>
      <c r="N2171" t="s">
        <v>4101</v>
      </c>
      <c r="O2171" s="396">
        <f>INDEX('Page 2 - Team Information'!$K$14:$AP$184,Y2171,X2171)</f>
        <v>0</v>
      </c>
      <c r="P2171"/>
      <c r="Q2171"/>
      <c r="R2171"/>
      <c r="S2171" t="s">
        <v>6227</v>
      </c>
      <c r="T2171"/>
      <c r="U2171"/>
      <c r="V2171"/>
      <c r="W2171"/>
      <c r="X2171" s="397">
        <v>16</v>
      </c>
      <c r="Y2171" s="397">
        <v>112</v>
      </c>
    </row>
    <row r="2172" spans="1:25" x14ac:dyDescent="0.25">
      <c r="A2172">
        <f>'Page 1 - General Information'!$G$12</f>
        <v>113363103</v>
      </c>
      <c r="B2172" t="str">
        <f>'Page 1 - General Information'!$G$16</f>
        <v>7421</v>
      </c>
      <c r="C2172" s="395" t="s">
        <v>19068</v>
      </c>
      <c r="D2172"/>
      <c r="E2172"/>
      <c r="F2172"/>
      <c r="G2172"/>
      <c r="H2172"/>
      <c r="I2172"/>
      <c r="J2172"/>
      <c r="K2172"/>
      <c r="L2172"/>
      <c r="M2172"/>
      <c r="N2172" t="s">
        <v>4101</v>
      </c>
      <c r="O2172" s="396">
        <f>INDEX('Page 2 - Team Information'!$K$14:$AP$184,Y2172,X2172)</f>
        <v>0</v>
      </c>
      <c r="P2172"/>
      <c r="Q2172"/>
      <c r="R2172"/>
      <c r="S2172" t="s">
        <v>6228</v>
      </c>
      <c r="T2172"/>
      <c r="U2172"/>
      <c r="V2172"/>
      <c r="W2172"/>
      <c r="X2172" s="397">
        <v>17</v>
      </c>
      <c r="Y2172" s="397">
        <v>112</v>
      </c>
    </row>
    <row r="2173" spans="1:25" x14ac:dyDescent="0.25">
      <c r="A2173">
        <f>'Page 1 - General Information'!$G$12</f>
        <v>113363103</v>
      </c>
      <c r="B2173" t="str">
        <f>'Page 1 - General Information'!$G$16</f>
        <v>7421</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25">
      <c r="A2174">
        <f>'Page 1 - General Information'!$G$12</f>
        <v>113363103</v>
      </c>
      <c r="B2174" t="str">
        <f>'Page 1 - General Information'!$G$16</f>
        <v>7421</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25">
      <c r="A2175">
        <f>'Page 1 - General Information'!$G$12</f>
        <v>113363103</v>
      </c>
      <c r="B2175" t="str">
        <f>'Page 1 - General Information'!$G$16</f>
        <v>7421</v>
      </c>
      <c r="C2175" s="395" t="s">
        <v>19068</v>
      </c>
      <c r="D2175"/>
      <c r="E2175"/>
      <c r="F2175"/>
      <c r="G2175"/>
      <c r="H2175"/>
      <c r="I2175"/>
      <c r="J2175"/>
      <c r="K2175"/>
      <c r="L2175"/>
      <c r="M2175"/>
      <c r="N2175" t="s">
        <v>4101</v>
      </c>
      <c r="O2175" s="396">
        <f>INDEX('Page 2 - Team Information'!$K$14:$AP$184,Y2175,X2175)</f>
        <v>0</v>
      </c>
      <c r="P2175"/>
      <c r="Q2175"/>
      <c r="R2175"/>
      <c r="S2175" t="s">
        <v>6231</v>
      </c>
      <c r="T2175"/>
      <c r="U2175"/>
      <c r="V2175"/>
      <c r="W2175"/>
      <c r="X2175" s="397">
        <v>21</v>
      </c>
      <c r="Y2175" s="397">
        <v>112</v>
      </c>
    </row>
    <row r="2176" spans="1:25" x14ac:dyDescent="0.25">
      <c r="A2176">
        <f>'Page 1 - General Information'!$G$12</f>
        <v>113363103</v>
      </c>
      <c r="B2176" t="str">
        <f>'Page 1 - General Information'!$G$16</f>
        <v>7421</v>
      </c>
      <c r="C2176" s="395" t="s">
        <v>19068</v>
      </c>
      <c r="D2176"/>
      <c r="E2176"/>
      <c r="F2176"/>
      <c r="G2176"/>
      <c r="H2176"/>
      <c r="I2176"/>
      <c r="J2176"/>
      <c r="K2176"/>
      <c r="L2176"/>
      <c r="M2176"/>
      <c r="N2176" t="s">
        <v>4101</v>
      </c>
      <c r="O2176" s="396">
        <f>INDEX('Page 2 - Team Information'!$K$14:$AP$184,Y2176,X2176)</f>
        <v>0</v>
      </c>
      <c r="P2176"/>
      <c r="Q2176"/>
      <c r="R2176"/>
      <c r="S2176" t="s">
        <v>6232</v>
      </c>
      <c r="T2176"/>
      <c r="U2176"/>
      <c r="V2176"/>
      <c r="W2176"/>
      <c r="X2176" s="397">
        <v>22</v>
      </c>
      <c r="Y2176" s="397">
        <v>112</v>
      </c>
    </row>
    <row r="2177" spans="1:25" x14ac:dyDescent="0.25">
      <c r="A2177">
        <f>'Page 1 - General Information'!$G$12</f>
        <v>113363103</v>
      </c>
      <c r="B2177" t="str">
        <f>'Page 1 - General Information'!$G$16</f>
        <v>7421</v>
      </c>
      <c r="C2177" s="395" t="s">
        <v>19068</v>
      </c>
      <c r="D2177"/>
      <c r="E2177"/>
      <c r="F2177"/>
      <c r="G2177"/>
      <c r="H2177"/>
      <c r="I2177"/>
      <c r="J2177"/>
      <c r="K2177"/>
      <c r="L2177"/>
      <c r="M2177"/>
      <c r="N2177" t="s">
        <v>4582</v>
      </c>
      <c r="O2177" s="399"/>
      <c r="P2177"/>
      <c r="Q2177"/>
      <c r="R2177" s="399" t="s">
        <v>10264</v>
      </c>
      <c r="S2177" t="s">
        <v>6233</v>
      </c>
      <c r="T2177"/>
      <c r="U2177"/>
      <c r="V2177" s="396">
        <f>INDEX('Page 2 - Team Information'!$K$14:$AP$184,Y2177,X2177)</f>
        <v>0</v>
      </c>
      <c r="W2177"/>
      <c r="X2177" s="397">
        <v>5</v>
      </c>
      <c r="Y2177" s="397">
        <v>113</v>
      </c>
    </row>
    <row r="2178" spans="1:25" x14ac:dyDescent="0.25">
      <c r="A2178">
        <f>'Page 1 - General Information'!$G$12</f>
        <v>113363103</v>
      </c>
      <c r="B2178" t="str">
        <f>'Page 1 - General Information'!$G$16</f>
        <v>7421</v>
      </c>
      <c r="C2178" s="395" t="s">
        <v>19068</v>
      </c>
      <c r="D2178"/>
      <c r="E2178"/>
      <c r="F2178"/>
      <c r="G2178"/>
      <c r="H2178"/>
      <c r="I2178"/>
      <c r="J2178"/>
      <c r="K2178"/>
      <c r="L2178"/>
      <c r="M2178"/>
      <c r="N2178" t="s">
        <v>4582</v>
      </c>
      <c r="O2178" s="399"/>
      <c r="P2178"/>
      <c r="Q2178"/>
      <c r="R2178" s="399" t="s">
        <v>10264</v>
      </c>
      <c r="S2178" t="s">
        <v>6234</v>
      </c>
      <c r="T2178"/>
      <c r="U2178"/>
      <c r="V2178" s="396">
        <f>INDEX('Page 2 - Team Information'!$K$14:$AP$184,Y2178,X2178)</f>
        <v>0</v>
      </c>
      <c r="W2178"/>
      <c r="X2178" s="397">
        <v>6</v>
      </c>
      <c r="Y2178" s="397">
        <v>113</v>
      </c>
    </row>
    <row r="2179" spans="1:25" x14ac:dyDescent="0.25">
      <c r="A2179">
        <f>'Page 1 - General Information'!$G$12</f>
        <v>113363103</v>
      </c>
      <c r="B2179" t="str">
        <f>'Page 1 - General Information'!$G$16</f>
        <v>7421</v>
      </c>
      <c r="C2179" s="395" t="s">
        <v>19068</v>
      </c>
      <c r="D2179"/>
      <c r="E2179"/>
      <c r="F2179"/>
      <c r="G2179"/>
      <c r="H2179"/>
      <c r="I2179"/>
      <c r="J2179"/>
      <c r="K2179"/>
      <c r="L2179"/>
      <c r="M2179"/>
      <c r="N2179" t="s">
        <v>4582</v>
      </c>
      <c r="O2179" s="399"/>
      <c r="P2179"/>
      <c r="Q2179"/>
      <c r="R2179" s="399" t="s">
        <v>10264</v>
      </c>
      <c r="S2179" t="s">
        <v>6235</v>
      </c>
      <c r="T2179"/>
      <c r="U2179"/>
      <c r="V2179" s="396">
        <f>INDEX('Page 2 - Team Information'!$K$14:$AP$184,Y2179,X2179)</f>
        <v>0</v>
      </c>
      <c r="W2179"/>
      <c r="X2179" s="397">
        <v>7</v>
      </c>
      <c r="Y2179" s="397">
        <v>113</v>
      </c>
    </row>
    <row r="2180" spans="1:25" x14ac:dyDescent="0.25">
      <c r="A2180">
        <f>'Page 1 - General Information'!$G$12</f>
        <v>113363103</v>
      </c>
      <c r="B2180" t="str">
        <f>'Page 1 - General Information'!$G$16</f>
        <v>7421</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113363103</v>
      </c>
      <c r="B2181" t="str">
        <f>'Page 1 - General Information'!$G$16</f>
        <v>7421</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113363103</v>
      </c>
      <c r="B2182" t="str">
        <f>'Page 1 - General Information'!$G$16</f>
        <v>7421</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113363103</v>
      </c>
      <c r="B2183" t="str">
        <f>'Page 1 - General Information'!$G$16</f>
        <v>7421</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113363103</v>
      </c>
      <c r="B2184" t="str">
        <f>'Page 1 - General Information'!$G$16</f>
        <v>7421</v>
      </c>
      <c r="C2184" s="395" t="s">
        <v>19068</v>
      </c>
      <c r="D2184"/>
      <c r="E2184"/>
      <c r="F2184"/>
      <c r="G2184"/>
      <c r="H2184"/>
      <c r="I2184"/>
      <c r="J2184"/>
      <c r="K2184"/>
      <c r="L2184"/>
      <c r="M2184"/>
      <c r="N2184" t="s">
        <v>4101</v>
      </c>
      <c r="O2184" s="396">
        <f>INDEX('Page 2 - Team Information'!$K$14:$AP$184,Y2184,X2184)</f>
        <v>0</v>
      </c>
      <c r="P2184"/>
      <c r="Q2184"/>
      <c r="R2184"/>
      <c r="S2184" t="s">
        <v>6240</v>
      </c>
      <c r="T2184"/>
      <c r="U2184"/>
      <c r="V2184"/>
      <c r="W2184"/>
      <c r="X2184" s="397">
        <v>14</v>
      </c>
      <c r="Y2184" s="397">
        <v>113</v>
      </c>
    </row>
    <row r="2185" spans="1:25" x14ac:dyDescent="0.25">
      <c r="A2185">
        <f>'Page 1 - General Information'!$G$12</f>
        <v>113363103</v>
      </c>
      <c r="B2185" t="str">
        <f>'Page 1 - General Information'!$G$16</f>
        <v>7421</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25">
      <c r="A2186">
        <f>'Page 1 - General Information'!$G$12</f>
        <v>113363103</v>
      </c>
      <c r="B2186" t="str">
        <f>'Page 1 - General Information'!$G$16</f>
        <v>7421</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25">
      <c r="A2187">
        <f>'Page 1 - General Information'!$G$12</f>
        <v>113363103</v>
      </c>
      <c r="B2187" t="str">
        <f>'Page 1 - General Information'!$G$16</f>
        <v>7421</v>
      </c>
      <c r="C2187" s="395" t="s">
        <v>19068</v>
      </c>
      <c r="D2187"/>
      <c r="E2187"/>
      <c r="F2187"/>
      <c r="G2187"/>
      <c r="H2187"/>
      <c r="I2187"/>
      <c r="J2187"/>
      <c r="K2187"/>
      <c r="L2187"/>
      <c r="M2187"/>
      <c r="N2187" t="s">
        <v>4101</v>
      </c>
      <c r="O2187" s="396">
        <f>INDEX('Page 2 - Team Information'!$K$14:$AP$184,Y2187,X2187)</f>
        <v>0</v>
      </c>
      <c r="P2187"/>
      <c r="Q2187"/>
      <c r="R2187"/>
      <c r="S2187" t="s">
        <v>6243</v>
      </c>
      <c r="T2187"/>
      <c r="U2187"/>
      <c r="V2187"/>
      <c r="W2187"/>
      <c r="X2187" s="397">
        <v>17</v>
      </c>
      <c r="Y2187" s="397">
        <v>113</v>
      </c>
    </row>
    <row r="2188" spans="1:25" x14ac:dyDescent="0.25">
      <c r="A2188">
        <f>'Page 1 - General Information'!$G$12</f>
        <v>113363103</v>
      </c>
      <c r="B2188" t="str">
        <f>'Page 1 - General Information'!$G$16</f>
        <v>7421</v>
      </c>
      <c r="C2188" s="395" t="s">
        <v>19068</v>
      </c>
      <c r="D2188"/>
      <c r="E2188"/>
      <c r="F2188"/>
      <c r="G2188"/>
      <c r="H2188"/>
      <c r="I2188"/>
      <c r="J2188"/>
      <c r="K2188"/>
      <c r="L2188"/>
      <c r="M2188"/>
      <c r="N2188" t="s">
        <v>4101</v>
      </c>
      <c r="O2188" s="396">
        <f>INDEX('Page 2 - Team Information'!$K$14:$AP$184,Y2188,X2188)</f>
        <v>0</v>
      </c>
      <c r="P2188"/>
      <c r="Q2188"/>
      <c r="R2188"/>
      <c r="S2188" t="s">
        <v>6244</v>
      </c>
      <c r="T2188"/>
      <c r="U2188"/>
      <c r="V2188"/>
      <c r="W2188"/>
      <c r="X2188" s="397">
        <v>19</v>
      </c>
      <c r="Y2188" s="397">
        <v>113</v>
      </c>
    </row>
    <row r="2189" spans="1:25" x14ac:dyDescent="0.25">
      <c r="A2189">
        <f>'Page 1 - General Information'!$G$12</f>
        <v>113363103</v>
      </c>
      <c r="B2189" t="str">
        <f>'Page 1 - General Information'!$G$16</f>
        <v>7421</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25">
      <c r="A2190">
        <f>'Page 1 - General Information'!$G$12</f>
        <v>113363103</v>
      </c>
      <c r="B2190" t="str">
        <f>'Page 1 - General Information'!$G$16</f>
        <v>7421</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25">
      <c r="A2191">
        <f>'Page 1 - General Information'!$G$12</f>
        <v>113363103</v>
      </c>
      <c r="B2191" t="str">
        <f>'Page 1 - General Information'!$G$16</f>
        <v>7421</v>
      </c>
      <c r="C2191" s="395" t="s">
        <v>19068</v>
      </c>
      <c r="D2191"/>
      <c r="E2191"/>
      <c r="F2191"/>
      <c r="G2191"/>
      <c r="H2191"/>
      <c r="I2191"/>
      <c r="J2191"/>
      <c r="K2191"/>
      <c r="L2191"/>
      <c r="M2191"/>
      <c r="N2191" t="s">
        <v>4101</v>
      </c>
      <c r="O2191" s="396">
        <f>INDEX('Page 2 - Team Information'!$K$14:$AP$184,Y2191,X2191)</f>
        <v>0</v>
      </c>
      <c r="P2191"/>
      <c r="Q2191"/>
      <c r="R2191"/>
      <c r="S2191" t="s">
        <v>6247</v>
      </c>
      <c r="T2191"/>
      <c r="U2191"/>
      <c r="V2191"/>
      <c r="W2191"/>
      <c r="X2191" s="397">
        <v>22</v>
      </c>
      <c r="Y2191" s="397">
        <v>113</v>
      </c>
    </row>
    <row r="2192" spans="1:25" x14ac:dyDescent="0.25">
      <c r="A2192">
        <f>'Page 1 - General Information'!$G$12</f>
        <v>113363103</v>
      </c>
      <c r="B2192" t="str">
        <f>'Page 1 - General Information'!$G$16</f>
        <v>7421</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25">
      <c r="A2193">
        <f>'Page 1 - General Information'!$G$12</f>
        <v>113363103</v>
      </c>
      <c r="B2193" t="str">
        <f>'Page 1 - General Information'!$G$16</f>
        <v>7421</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25">
      <c r="A2194">
        <f>'Page 1 - General Information'!$G$12</f>
        <v>113363103</v>
      </c>
      <c r="B2194" t="str">
        <f>'Page 1 - General Information'!$G$16</f>
        <v>7421</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25">
      <c r="A2195">
        <f>'Page 1 - General Information'!$G$12</f>
        <v>113363103</v>
      </c>
      <c r="B2195" t="str">
        <f>'Page 1 - General Information'!$G$16</f>
        <v>7421</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113363103</v>
      </c>
      <c r="B2196" t="str">
        <f>'Page 1 - General Information'!$G$16</f>
        <v>7421</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113363103</v>
      </c>
      <c r="B2197" t="str">
        <f>'Page 1 - General Information'!$G$16</f>
        <v>7421</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113363103</v>
      </c>
      <c r="B2198" t="str">
        <f>'Page 1 - General Information'!$G$16</f>
        <v>7421</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113363103</v>
      </c>
      <c r="B2199" t="str">
        <f>'Page 1 - General Information'!$G$16</f>
        <v>7421</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25">
      <c r="A2200">
        <f>'Page 1 - General Information'!$G$12</f>
        <v>113363103</v>
      </c>
      <c r="B2200" t="str">
        <f>'Page 1 - General Information'!$G$16</f>
        <v>7421</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25">
      <c r="A2201">
        <f>'Page 1 - General Information'!$G$12</f>
        <v>113363103</v>
      </c>
      <c r="B2201" t="str">
        <f>'Page 1 - General Information'!$G$16</f>
        <v>7421</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25">
      <c r="A2202">
        <f>'Page 1 - General Information'!$G$12</f>
        <v>113363103</v>
      </c>
      <c r="B2202" t="str">
        <f>'Page 1 - General Information'!$G$16</f>
        <v>7421</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25">
      <c r="A2203">
        <f>'Page 1 - General Information'!$G$12</f>
        <v>113363103</v>
      </c>
      <c r="B2203" t="str">
        <f>'Page 1 - General Information'!$G$16</f>
        <v>7421</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25">
      <c r="A2204">
        <f>'Page 1 - General Information'!$G$12</f>
        <v>113363103</v>
      </c>
      <c r="B2204" t="str">
        <f>'Page 1 - General Information'!$G$16</f>
        <v>7421</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25">
      <c r="A2205">
        <f>'Page 1 - General Information'!$G$12</f>
        <v>113363103</v>
      </c>
      <c r="B2205" t="str">
        <f>'Page 1 - General Information'!$G$16</f>
        <v>7421</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25">
      <c r="A2206">
        <f>'Page 1 - General Information'!$G$12</f>
        <v>113363103</v>
      </c>
      <c r="B2206" t="str">
        <f>'Page 1 - General Information'!$G$16</f>
        <v>7421</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25">
      <c r="A2207">
        <f>'Page 1 - General Information'!$G$12</f>
        <v>113363103</v>
      </c>
      <c r="B2207" t="str">
        <f>'Page 1 - General Information'!$G$16</f>
        <v>7421</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25">
      <c r="A2208">
        <f>'Page 1 - General Information'!$G$12</f>
        <v>113363103</v>
      </c>
      <c r="B2208" t="str">
        <f>'Page 1 - General Information'!$G$16</f>
        <v>7421</v>
      </c>
      <c r="C2208" s="395" t="s">
        <v>19068</v>
      </c>
      <c r="D2208"/>
      <c r="E2208"/>
      <c r="F2208"/>
      <c r="G2208"/>
      <c r="H2208"/>
      <c r="I2208"/>
      <c r="J2208"/>
      <c r="K2208"/>
      <c r="L2208"/>
      <c r="M2208"/>
      <c r="N2208" t="s">
        <v>4582</v>
      </c>
      <c r="O2208" s="399"/>
      <c r="P2208"/>
      <c r="Q2208"/>
      <c r="R2208" s="399" t="s">
        <v>10264</v>
      </c>
      <c r="S2208" t="s">
        <v>6264</v>
      </c>
      <c r="T2208"/>
      <c r="U2208"/>
      <c r="V2208" s="396">
        <f>INDEX('Page 2 - Team Information'!$K$14:$AP$184,Y2208,X2208)</f>
        <v>0</v>
      </c>
      <c r="W2208"/>
      <c r="X2208" s="397">
        <v>6</v>
      </c>
      <c r="Y2208" s="397">
        <v>115</v>
      </c>
    </row>
    <row r="2209" spans="1:25" x14ac:dyDescent="0.25">
      <c r="A2209">
        <f>'Page 1 - General Information'!$G$12</f>
        <v>113363103</v>
      </c>
      <c r="B2209" t="str">
        <f>'Page 1 - General Information'!$G$16</f>
        <v>7421</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25">
      <c r="A2210">
        <f>'Page 1 - General Information'!$G$12</f>
        <v>113363103</v>
      </c>
      <c r="B2210" t="str">
        <f>'Page 1 - General Information'!$G$16</f>
        <v>7421</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113363103</v>
      </c>
      <c r="B2211" t="str">
        <f>'Page 1 - General Information'!$G$16</f>
        <v>7421</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113363103</v>
      </c>
      <c r="B2212" t="str">
        <f>'Page 1 - General Information'!$G$16</f>
        <v>7421</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113363103</v>
      </c>
      <c r="B2213" t="str">
        <f>'Page 1 - General Information'!$G$16</f>
        <v>7421</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113363103</v>
      </c>
      <c r="B2214" t="str">
        <f>'Page 1 - General Information'!$G$16</f>
        <v>7421</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25">
      <c r="A2215">
        <f>'Page 1 - General Information'!$G$12</f>
        <v>113363103</v>
      </c>
      <c r="B2215" t="str">
        <f>'Page 1 - General Information'!$G$16</f>
        <v>7421</v>
      </c>
      <c r="C2215" s="395" t="s">
        <v>19068</v>
      </c>
      <c r="D2215"/>
      <c r="E2215"/>
      <c r="F2215"/>
      <c r="G2215"/>
      <c r="H2215"/>
      <c r="I2215"/>
      <c r="J2215"/>
      <c r="K2215"/>
      <c r="L2215"/>
      <c r="M2215"/>
      <c r="N2215" t="s">
        <v>4101</v>
      </c>
      <c r="O2215" s="396">
        <f>INDEX('Page 2 - Team Information'!$K$14:$AP$184,Y2215,X2215)</f>
        <v>0</v>
      </c>
      <c r="P2215"/>
      <c r="Q2215"/>
      <c r="R2215"/>
      <c r="S2215" t="s">
        <v>6271</v>
      </c>
      <c r="T2215"/>
      <c r="U2215"/>
      <c r="V2215"/>
      <c r="W2215"/>
      <c r="X2215" s="397">
        <v>15</v>
      </c>
      <c r="Y2215" s="397">
        <v>115</v>
      </c>
    </row>
    <row r="2216" spans="1:25" x14ac:dyDescent="0.25">
      <c r="A2216">
        <f>'Page 1 - General Information'!$G$12</f>
        <v>113363103</v>
      </c>
      <c r="B2216" t="str">
        <f>'Page 1 - General Information'!$G$16</f>
        <v>7421</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25">
      <c r="A2217">
        <f>'Page 1 - General Information'!$G$12</f>
        <v>113363103</v>
      </c>
      <c r="B2217" t="str">
        <f>'Page 1 - General Information'!$G$16</f>
        <v>7421</v>
      </c>
      <c r="C2217" s="395" t="s">
        <v>19068</v>
      </c>
      <c r="D2217"/>
      <c r="E2217"/>
      <c r="F2217"/>
      <c r="G2217"/>
      <c r="H2217"/>
      <c r="I2217"/>
      <c r="J2217"/>
      <c r="K2217"/>
      <c r="L2217"/>
      <c r="M2217"/>
      <c r="N2217" t="s">
        <v>4101</v>
      </c>
      <c r="O2217" s="396">
        <f>INDEX('Page 2 - Team Information'!$K$14:$AP$184,Y2217,X2217)</f>
        <v>0</v>
      </c>
      <c r="P2217"/>
      <c r="Q2217"/>
      <c r="R2217"/>
      <c r="S2217" t="s">
        <v>6273</v>
      </c>
      <c r="T2217"/>
      <c r="U2217"/>
      <c r="V2217"/>
      <c r="W2217"/>
      <c r="X2217" s="397">
        <v>17</v>
      </c>
      <c r="Y2217" s="397">
        <v>115</v>
      </c>
    </row>
    <row r="2218" spans="1:25" x14ac:dyDescent="0.25">
      <c r="A2218">
        <f>'Page 1 - General Information'!$G$12</f>
        <v>113363103</v>
      </c>
      <c r="B2218" t="str">
        <f>'Page 1 - General Information'!$G$16</f>
        <v>7421</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25">
      <c r="A2219">
        <f>'Page 1 - General Information'!$G$12</f>
        <v>113363103</v>
      </c>
      <c r="B2219" t="str">
        <f>'Page 1 - General Information'!$G$16</f>
        <v>7421</v>
      </c>
      <c r="C2219" s="395" t="s">
        <v>19068</v>
      </c>
      <c r="D2219"/>
      <c r="E2219"/>
      <c r="F2219"/>
      <c r="G2219"/>
      <c r="H2219"/>
      <c r="I2219"/>
      <c r="J2219"/>
      <c r="K2219"/>
      <c r="L2219"/>
      <c r="M2219"/>
      <c r="N2219" t="s">
        <v>4101</v>
      </c>
      <c r="O2219" s="396">
        <f>INDEX('Page 2 - Team Information'!$K$14:$AP$184,Y2219,X2219)</f>
        <v>0</v>
      </c>
      <c r="P2219"/>
      <c r="Q2219"/>
      <c r="R2219"/>
      <c r="S2219" t="s">
        <v>6275</v>
      </c>
      <c r="T2219"/>
      <c r="U2219"/>
      <c r="V2219"/>
      <c r="W2219"/>
      <c r="X2219" s="397">
        <v>20</v>
      </c>
      <c r="Y2219" s="397">
        <v>115</v>
      </c>
    </row>
    <row r="2220" spans="1:25" x14ac:dyDescent="0.25">
      <c r="A2220">
        <f>'Page 1 - General Information'!$G$12</f>
        <v>113363103</v>
      </c>
      <c r="B2220" t="str">
        <f>'Page 1 - General Information'!$G$16</f>
        <v>7421</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25">
      <c r="A2221">
        <f>'Page 1 - General Information'!$G$12</f>
        <v>113363103</v>
      </c>
      <c r="B2221" t="str">
        <f>'Page 1 - General Information'!$G$16</f>
        <v>7421</v>
      </c>
      <c r="C2221" s="395" t="s">
        <v>19068</v>
      </c>
      <c r="D2221"/>
      <c r="E2221"/>
      <c r="F2221"/>
      <c r="G2221"/>
      <c r="H2221"/>
      <c r="I2221"/>
      <c r="J2221"/>
      <c r="K2221"/>
      <c r="L2221"/>
      <c r="M2221"/>
      <c r="N2221" t="s">
        <v>4101</v>
      </c>
      <c r="O2221" s="396">
        <f>INDEX('Page 2 - Team Information'!$K$14:$AP$184,Y2221,X2221)</f>
        <v>0</v>
      </c>
      <c r="P2221"/>
      <c r="Q2221"/>
      <c r="R2221"/>
      <c r="S2221" t="s">
        <v>6277</v>
      </c>
      <c r="T2221"/>
      <c r="U2221"/>
      <c r="V2221"/>
      <c r="W2221"/>
      <c r="X2221" s="397">
        <v>22</v>
      </c>
      <c r="Y2221" s="397">
        <v>115</v>
      </c>
    </row>
    <row r="2222" spans="1:25" x14ac:dyDescent="0.25">
      <c r="A2222">
        <f>'Page 1 - General Information'!$G$12</f>
        <v>113363103</v>
      </c>
      <c r="B2222" t="str">
        <f>'Page 1 - General Information'!$G$16</f>
        <v>7421</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25">
      <c r="A2223">
        <f>'Page 1 - General Information'!$G$12</f>
        <v>113363103</v>
      </c>
      <c r="B2223" t="str">
        <f>'Page 1 - General Information'!$G$16</f>
        <v>7421</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25">
      <c r="A2224">
        <f>'Page 1 - General Information'!$G$12</f>
        <v>113363103</v>
      </c>
      <c r="B2224" t="str">
        <f>'Page 1 - General Information'!$G$16</f>
        <v>7421</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25">
      <c r="A2225">
        <f>'Page 1 - General Information'!$G$12</f>
        <v>113363103</v>
      </c>
      <c r="B2225" t="str">
        <f>'Page 1 - General Information'!$G$16</f>
        <v>7421</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113363103</v>
      </c>
      <c r="B2226" t="str">
        <f>'Page 1 - General Information'!$G$16</f>
        <v>7421</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113363103</v>
      </c>
      <c r="B2227" t="str">
        <f>'Page 1 - General Information'!$G$16</f>
        <v>7421</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113363103</v>
      </c>
      <c r="B2228" t="str">
        <f>'Page 1 - General Information'!$G$16</f>
        <v>7421</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113363103</v>
      </c>
      <c r="B2229" t="str">
        <f>'Page 1 - General Information'!$G$16</f>
        <v>7421</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25">
      <c r="A2230">
        <f>'Page 1 - General Information'!$G$12</f>
        <v>113363103</v>
      </c>
      <c r="B2230" t="str">
        <f>'Page 1 - General Information'!$G$16</f>
        <v>7421</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25">
      <c r="A2231">
        <f>'Page 1 - General Information'!$G$12</f>
        <v>113363103</v>
      </c>
      <c r="B2231" t="str">
        <f>'Page 1 - General Information'!$G$16</f>
        <v>7421</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25">
      <c r="A2232">
        <f>'Page 1 - General Information'!$G$12</f>
        <v>113363103</v>
      </c>
      <c r="B2232" t="str">
        <f>'Page 1 - General Information'!$G$16</f>
        <v>7421</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25">
      <c r="A2233">
        <f>'Page 1 - General Information'!$G$12</f>
        <v>113363103</v>
      </c>
      <c r="B2233" t="str">
        <f>'Page 1 - General Information'!$G$16</f>
        <v>7421</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25">
      <c r="A2234">
        <f>'Page 1 - General Information'!$G$12</f>
        <v>113363103</v>
      </c>
      <c r="B2234" t="str">
        <f>'Page 1 - General Information'!$G$16</f>
        <v>7421</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25">
      <c r="A2235">
        <f>'Page 1 - General Information'!$G$12</f>
        <v>113363103</v>
      </c>
      <c r="B2235" t="str">
        <f>'Page 1 - General Information'!$G$16</f>
        <v>7421</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25">
      <c r="A2236">
        <f>'Page 1 - General Information'!$G$12</f>
        <v>113363103</v>
      </c>
      <c r="B2236" t="str">
        <f>'Page 1 - General Information'!$G$16</f>
        <v>7421</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25">
      <c r="A2237">
        <f>'Page 1 - General Information'!$G$12</f>
        <v>113363103</v>
      </c>
      <c r="B2237" t="str">
        <f>'Page 1 - General Information'!$G$16</f>
        <v>7421</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25">
      <c r="A2238">
        <f>'Page 1 - General Information'!$G$12</f>
        <v>113363103</v>
      </c>
      <c r="B2238" t="str">
        <f>'Page 1 - General Information'!$G$16</f>
        <v>7421</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25">
      <c r="A2239">
        <f>'Page 1 - General Information'!$G$12</f>
        <v>113363103</v>
      </c>
      <c r="B2239" t="str">
        <f>'Page 1 - General Information'!$G$16</f>
        <v>7421</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25">
      <c r="A2240">
        <f>'Page 1 - General Information'!$G$12</f>
        <v>113363103</v>
      </c>
      <c r="B2240" t="str">
        <f>'Page 1 - General Information'!$G$16</f>
        <v>7421</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113363103</v>
      </c>
      <c r="B2241" t="str">
        <f>'Page 1 - General Information'!$G$16</f>
        <v>7421</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113363103</v>
      </c>
      <c r="B2242" t="str">
        <f>'Page 1 - General Information'!$G$16</f>
        <v>7421</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113363103</v>
      </c>
      <c r="B2243" t="str">
        <f>'Page 1 - General Information'!$G$16</f>
        <v>7421</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113363103</v>
      </c>
      <c r="B2244" t="str">
        <f>'Page 1 - General Information'!$G$16</f>
        <v>7421</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25">
      <c r="A2245">
        <f>'Page 1 - General Information'!$G$12</f>
        <v>113363103</v>
      </c>
      <c r="B2245" t="str">
        <f>'Page 1 - General Information'!$G$16</f>
        <v>7421</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25">
      <c r="A2246">
        <f>'Page 1 - General Information'!$G$12</f>
        <v>113363103</v>
      </c>
      <c r="B2246" t="str">
        <f>'Page 1 - General Information'!$G$16</f>
        <v>7421</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25">
      <c r="A2247">
        <f>'Page 1 - General Information'!$G$12</f>
        <v>113363103</v>
      </c>
      <c r="B2247" t="str">
        <f>'Page 1 - General Information'!$G$16</f>
        <v>7421</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25">
      <c r="A2248">
        <f>'Page 1 - General Information'!$G$12</f>
        <v>113363103</v>
      </c>
      <c r="B2248" t="str">
        <f>'Page 1 - General Information'!$G$16</f>
        <v>7421</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25">
      <c r="A2249">
        <f>'Page 1 - General Information'!$G$12</f>
        <v>113363103</v>
      </c>
      <c r="B2249" t="str">
        <f>'Page 1 - General Information'!$G$16</f>
        <v>7421</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25">
      <c r="A2250">
        <f>'Page 1 - General Information'!$G$12</f>
        <v>113363103</v>
      </c>
      <c r="B2250" t="str">
        <f>'Page 1 - General Information'!$G$16</f>
        <v>7421</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25">
      <c r="A2251">
        <f>'Page 1 - General Information'!$G$12</f>
        <v>113363103</v>
      </c>
      <c r="B2251" t="str">
        <f>'Page 1 - General Information'!$G$16</f>
        <v>7421</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25">
      <c r="A2252">
        <f>'Page 1 - General Information'!$G$12</f>
        <v>113363103</v>
      </c>
      <c r="B2252" t="str">
        <f>'Page 1 - General Information'!$G$16</f>
        <v>7421</v>
      </c>
      <c r="C2252" s="395" t="s">
        <v>19068</v>
      </c>
      <c r="D2252"/>
      <c r="E2252"/>
      <c r="F2252"/>
      <c r="G2252"/>
      <c r="H2252"/>
      <c r="I2252"/>
      <c r="J2252"/>
      <c r="K2252"/>
      <c r="L2252"/>
      <c r="M2252"/>
      <c r="N2252" t="s">
        <v>4582</v>
      </c>
      <c r="O2252" s="399"/>
      <c r="P2252"/>
      <c r="Q2252"/>
      <c r="R2252" s="399" t="s">
        <v>10264</v>
      </c>
      <c r="S2252" t="s">
        <v>6308</v>
      </c>
      <c r="T2252"/>
      <c r="U2252"/>
      <c r="V2252" s="396">
        <f>INDEX('Page 2 - Team Information'!$K$14:$AP$184,Y2252,X2252)</f>
        <v>0</v>
      </c>
      <c r="W2252"/>
      <c r="X2252" s="397">
        <v>5</v>
      </c>
      <c r="Y2252" s="397">
        <v>118</v>
      </c>
    </row>
    <row r="2253" spans="1:25" x14ac:dyDescent="0.25">
      <c r="A2253">
        <f>'Page 1 - General Information'!$G$12</f>
        <v>113363103</v>
      </c>
      <c r="B2253" t="str">
        <f>'Page 1 - General Information'!$G$16</f>
        <v>7421</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25">
      <c r="A2254">
        <f>'Page 1 - General Information'!$G$12</f>
        <v>113363103</v>
      </c>
      <c r="B2254" t="str">
        <f>'Page 1 - General Information'!$G$16</f>
        <v>7421</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25">
      <c r="A2255">
        <f>'Page 1 - General Information'!$G$12</f>
        <v>113363103</v>
      </c>
      <c r="B2255" t="str">
        <f>'Page 1 - General Information'!$G$16</f>
        <v>7421</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113363103</v>
      </c>
      <c r="B2256" t="str">
        <f>'Page 1 - General Information'!$G$16</f>
        <v>7421</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113363103</v>
      </c>
      <c r="B2257" t="str">
        <f>'Page 1 - General Information'!$G$16</f>
        <v>7421</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113363103</v>
      </c>
      <c r="B2258" t="str">
        <f>'Page 1 - General Information'!$G$16</f>
        <v>7421</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113363103</v>
      </c>
      <c r="B2259" t="str">
        <f>'Page 1 - General Information'!$G$16</f>
        <v>7421</v>
      </c>
      <c r="C2259" s="395" t="s">
        <v>19068</v>
      </c>
      <c r="D2259"/>
      <c r="E2259"/>
      <c r="F2259"/>
      <c r="G2259"/>
      <c r="H2259"/>
      <c r="I2259"/>
      <c r="J2259"/>
      <c r="K2259"/>
      <c r="L2259"/>
      <c r="M2259"/>
      <c r="N2259" t="s">
        <v>4101</v>
      </c>
      <c r="O2259" s="396">
        <f>INDEX('Page 2 - Team Information'!$K$14:$AP$184,Y2259,X2259)</f>
        <v>0</v>
      </c>
      <c r="P2259"/>
      <c r="Q2259"/>
      <c r="R2259"/>
      <c r="S2259" t="s">
        <v>6315</v>
      </c>
      <c r="T2259"/>
      <c r="U2259"/>
      <c r="V2259"/>
      <c r="W2259"/>
      <c r="X2259" s="397">
        <v>14</v>
      </c>
      <c r="Y2259" s="397">
        <v>118</v>
      </c>
    </row>
    <row r="2260" spans="1:25" x14ac:dyDescent="0.25">
      <c r="A2260">
        <f>'Page 1 - General Information'!$G$12</f>
        <v>113363103</v>
      </c>
      <c r="B2260" t="str">
        <f>'Page 1 - General Information'!$G$16</f>
        <v>7421</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25">
      <c r="A2261">
        <f>'Page 1 - General Information'!$G$12</f>
        <v>113363103</v>
      </c>
      <c r="B2261" t="str">
        <f>'Page 1 - General Information'!$G$16</f>
        <v>7421</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25">
      <c r="A2262">
        <f>'Page 1 - General Information'!$G$12</f>
        <v>113363103</v>
      </c>
      <c r="B2262" t="str">
        <f>'Page 1 - General Information'!$G$16</f>
        <v>7421</v>
      </c>
      <c r="C2262" s="395" t="s">
        <v>19068</v>
      </c>
      <c r="D2262"/>
      <c r="E2262"/>
      <c r="F2262"/>
      <c r="G2262"/>
      <c r="H2262"/>
      <c r="I2262"/>
      <c r="J2262"/>
      <c r="K2262"/>
      <c r="L2262"/>
      <c r="M2262"/>
      <c r="N2262" t="s">
        <v>4101</v>
      </c>
      <c r="O2262" s="396">
        <f>INDEX('Page 2 - Team Information'!$K$14:$AP$184,Y2262,X2262)</f>
        <v>0</v>
      </c>
      <c r="P2262"/>
      <c r="Q2262"/>
      <c r="R2262"/>
      <c r="S2262" t="s">
        <v>6318</v>
      </c>
      <c r="T2262"/>
      <c r="U2262"/>
      <c r="V2262"/>
      <c r="W2262"/>
      <c r="X2262" s="397">
        <v>17</v>
      </c>
      <c r="Y2262" s="397">
        <v>118</v>
      </c>
    </row>
    <row r="2263" spans="1:25" x14ac:dyDescent="0.25">
      <c r="A2263">
        <f>'Page 1 - General Information'!$G$12</f>
        <v>113363103</v>
      </c>
      <c r="B2263" t="str">
        <f>'Page 1 - General Information'!$G$16</f>
        <v>7421</v>
      </c>
      <c r="C2263" s="395" t="s">
        <v>19068</v>
      </c>
      <c r="D2263"/>
      <c r="E2263"/>
      <c r="F2263"/>
      <c r="G2263"/>
      <c r="H2263"/>
      <c r="I2263"/>
      <c r="J2263"/>
      <c r="K2263"/>
      <c r="L2263"/>
      <c r="M2263"/>
      <c r="N2263" t="s">
        <v>4101</v>
      </c>
      <c r="O2263" s="396">
        <f>INDEX('Page 2 - Team Information'!$K$14:$AP$184,Y2263,X2263)</f>
        <v>0</v>
      </c>
      <c r="P2263"/>
      <c r="Q2263"/>
      <c r="R2263"/>
      <c r="S2263" t="s">
        <v>6319</v>
      </c>
      <c r="T2263"/>
      <c r="U2263"/>
      <c r="V2263"/>
      <c r="W2263"/>
      <c r="X2263" s="397">
        <v>19</v>
      </c>
      <c r="Y2263" s="397">
        <v>118</v>
      </c>
    </row>
    <row r="2264" spans="1:25" x14ac:dyDescent="0.25">
      <c r="A2264">
        <f>'Page 1 - General Information'!$G$12</f>
        <v>113363103</v>
      </c>
      <c r="B2264" t="str">
        <f>'Page 1 - General Information'!$G$16</f>
        <v>7421</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25">
      <c r="A2265">
        <f>'Page 1 - General Information'!$G$12</f>
        <v>113363103</v>
      </c>
      <c r="B2265" t="str">
        <f>'Page 1 - General Information'!$G$16</f>
        <v>7421</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25">
      <c r="A2266">
        <f>'Page 1 - General Information'!$G$12</f>
        <v>113363103</v>
      </c>
      <c r="B2266" t="str">
        <f>'Page 1 - General Information'!$G$16</f>
        <v>7421</v>
      </c>
      <c r="C2266" s="395" t="s">
        <v>19068</v>
      </c>
      <c r="D2266"/>
      <c r="E2266"/>
      <c r="F2266"/>
      <c r="G2266"/>
      <c r="H2266"/>
      <c r="I2266"/>
      <c r="J2266"/>
      <c r="K2266"/>
      <c r="L2266"/>
      <c r="M2266"/>
      <c r="N2266" t="s">
        <v>4101</v>
      </c>
      <c r="O2266" s="396">
        <f>INDEX('Page 2 - Team Information'!$K$14:$AP$184,Y2266,X2266)</f>
        <v>0</v>
      </c>
      <c r="P2266"/>
      <c r="Q2266"/>
      <c r="R2266"/>
      <c r="S2266" t="s">
        <v>6322</v>
      </c>
      <c r="T2266"/>
      <c r="U2266"/>
      <c r="V2266"/>
      <c r="W2266"/>
      <c r="X2266" s="397">
        <v>22</v>
      </c>
      <c r="Y2266" s="397">
        <v>118</v>
      </c>
    </row>
    <row r="2267" spans="1:25" x14ac:dyDescent="0.25">
      <c r="A2267">
        <f>'Page 1 - General Information'!$G$12</f>
        <v>113363103</v>
      </c>
      <c r="B2267" t="str">
        <f>'Page 1 - General Information'!$G$16</f>
        <v>7421</v>
      </c>
      <c r="C2267" s="395" t="s">
        <v>19068</v>
      </c>
      <c r="D2267"/>
      <c r="E2267"/>
      <c r="F2267"/>
      <c r="G2267"/>
      <c r="H2267"/>
      <c r="I2267"/>
      <c r="J2267"/>
      <c r="K2267"/>
      <c r="L2267"/>
      <c r="M2267"/>
      <c r="N2267" t="s">
        <v>4582</v>
      </c>
      <c r="O2267" s="399"/>
      <c r="P2267"/>
      <c r="Q2267"/>
      <c r="R2267" s="399" t="s">
        <v>10264</v>
      </c>
      <c r="S2267" t="s">
        <v>6323</v>
      </c>
      <c r="T2267"/>
      <c r="U2267"/>
      <c r="V2267" s="396">
        <f>INDEX('Page 2 - Team Information'!$K$14:$AP$184,Y2267,X2267)</f>
        <v>0</v>
      </c>
      <c r="W2267"/>
      <c r="X2267" s="397">
        <v>5</v>
      </c>
      <c r="Y2267" s="397">
        <v>119</v>
      </c>
    </row>
    <row r="2268" spans="1:25" x14ac:dyDescent="0.25">
      <c r="A2268">
        <f>'Page 1 - General Information'!$G$12</f>
        <v>113363103</v>
      </c>
      <c r="B2268" t="str">
        <f>'Page 1 - General Information'!$G$16</f>
        <v>7421</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25">
      <c r="A2269">
        <f>'Page 1 - General Information'!$G$12</f>
        <v>113363103</v>
      </c>
      <c r="B2269" t="str">
        <f>'Page 1 - General Information'!$G$16</f>
        <v>7421</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25">
      <c r="A2270">
        <f>'Page 1 - General Information'!$G$12</f>
        <v>113363103</v>
      </c>
      <c r="B2270" t="str">
        <f>'Page 1 - General Information'!$G$16</f>
        <v>7421</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113363103</v>
      </c>
      <c r="B2271" t="str">
        <f>'Page 1 - General Information'!$G$16</f>
        <v>7421</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113363103</v>
      </c>
      <c r="B2272" t="str">
        <f>'Page 1 - General Information'!$G$16</f>
        <v>7421</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113363103</v>
      </c>
      <c r="B2273" t="str">
        <f>'Page 1 - General Information'!$G$16</f>
        <v>7421</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113363103</v>
      </c>
      <c r="B2274" t="str">
        <f>'Page 1 - General Information'!$G$16</f>
        <v>7421</v>
      </c>
      <c r="C2274" s="395" t="s">
        <v>19068</v>
      </c>
      <c r="D2274"/>
      <c r="E2274"/>
      <c r="F2274"/>
      <c r="G2274"/>
      <c r="H2274"/>
      <c r="I2274"/>
      <c r="J2274"/>
      <c r="K2274"/>
      <c r="L2274"/>
      <c r="M2274"/>
      <c r="N2274" t="s">
        <v>4101</v>
      </c>
      <c r="O2274" s="396">
        <f>INDEX('Page 2 - Team Information'!$K$14:$AP$184,Y2274,X2274)</f>
        <v>0</v>
      </c>
      <c r="P2274"/>
      <c r="Q2274"/>
      <c r="R2274"/>
      <c r="S2274" t="s">
        <v>6330</v>
      </c>
      <c r="T2274"/>
      <c r="U2274"/>
      <c r="V2274"/>
      <c r="W2274"/>
      <c r="X2274" s="397">
        <v>14</v>
      </c>
      <c r="Y2274" s="397">
        <v>119</v>
      </c>
    </row>
    <row r="2275" spans="1:25" x14ac:dyDescent="0.25">
      <c r="A2275">
        <f>'Page 1 - General Information'!$G$12</f>
        <v>113363103</v>
      </c>
      <c r="B2275" t="str">
        <f>'Page 1 - General Information'!$G$16</f>
        <v>7421</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25">
      <c r="A2276">
        <f>'Page 1 - General Information'!$G$12</f>
        <v>113363103</v>
      </c>
      <c r="B2276" t="str">
        <f>'Page 1 - General Information'!$G$16</f>
        <v>7421</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25">
      <c r="A2277">
        <f>'Page 1 - General Information'!$G$12</f>
        <v>113363103</v>
      </c>
      <c r="B2277" t="str">
        <f>'Page 1 - General Information'!$G$16</f>
        <v>7421</v>
      </c>
      <c r="C2277" s="395" t="s">
        <v>19068</v>
      </c>
      <c r="D2277"/>
      <c r="E2277"/>
      <c r="F2277"/>
      <c r="G2277"/>
      <c r="H2277"/>
      <c r="I2277"/>
      <c r="J2277"/>
      <c r="K2277"/>
      <c r="L2277"/>
      <c r="M2277"/>
      <c r="N2277" t="s">
        <v>4101</v>
      </c>
      <c r="O2277" s="396">
        <f>INDEX('Page 2 - Team Information'!$K$14:$AP$184,Y2277,X2277)</f>
        <v>0</v>
      </c>
      <c r="P2277"/>
      <c r="Q2277"/>
      <c r="R2277"/>
      <c r="S2277" t="s">
        <v>6333</v>
      </c>
      <c r="T2277"/>
      <c r="U2277"/>
      <c r="V2277"/>
      <c r="W2277"/>
      <c r="X2277" s="397">
        <v>17</v>
      </c>
      <c r="Y2277" s="397">
        <v>119</v>
      </c>
    </row>
    <row r="2278" spans="1:25" x14ac:dyDescent="0.25">
      <c r="A2278">
        <f>'Page 1 - General Information'!$G$12</f>
        <v>113363103</v>
      </c>
      <c r="B2278" t="str">
        <f>'Page 1 - General Information'!$G$16</f>
        <v>7421</v>
      </c>
      <c r="C2278" s="395" t="s">
        <v>19068</v>
      </c>
      <c r="D2278"/>
      <c r="E2278"/>
      <c r="F2278"/>
      <c r="G2278"/>
      <c r="H2278"/>
      <c r="I2278"/>
      <c r="J2278"/>
      <c r="K2278"/>
      <c r="L2278"/>
      <c r="M2278"/>
      <c r="N2278" t="s">
        <v>4101</v>
      </c>
      <c r="O2278" s="396">
        <f>INDEX('Page 2 - Team Information'!$K$14:$AP$184,Y2278,X2278)</f>
        <v>0</v>
      </c>
      <c r="P2278"/>
      <c r="Q2278"/>
      <c r="R2278"/>
      <c r="S2278" t="s">
        <v>6334</v>
      </c>
      <c r="T2278"/>
      <c r="U2278"/>
      <c r="V2278"/>
      <c r="W2278"/>
      <c r="X2278" s="397">
        <v>19</v>
      </c>
      <c r="Y2278" s="397">
        <v>119</v>
      </c>
    </row>
    <row r="2279" spans="1:25" x14ac:dyDescent="0.25">
      <c r="A2279">
        <f>'Page 1 - General Information'!$G$12</f>
        <v>113363103</v>
      </c>
      <c r="B2279" t="str">
        <f>'Page 1 - General Information'!$G$16</f>
        <v>7421</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25">
      <c r="A2280">
        <f>'Page 1 - General Information'!$G$12</f>
        <v>113363103</v>
      </c>
      <c r="B2280" t="str">
        <f>'Page 1 - General Information'!$G$16</f>
        <v>7421</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25">
      <c r="A2281">
        <f>'Page 1 - General Information'!$G$12</f>
        <v>113363103</v>
      </c>
      <c r="B2281" t="str">
        <f>'Page 1 - General Information'!$G$16</f>
        <v>7421</v>
      </c>
      <c r="C2281" s="395" t="s">
        <v>19068</v>
      </c>
      <c r="D2281"/>
      <c r="E2281"/>
      <c r="F2281"/>
      <c r="G2281"/>
      <c r="H2281"/>
      <c r="I2281"/>
      <c r="J2281"/>
      <c r="K2281"/>
      <c r="L2281"/>
      <c r="M2281"/>
      <c r="N2281" t="s">
        <v>4101</v>
      </c>
      <c r="O2281" s="396">
        <f>INDEX('Page 2 - Team Information'!$K$14:$AP$184,Y2281,X2281)</f>
        <v>0</v>
      </c>
      <c r="P2281"/>
      <c r="Q2281"/>
      <c r="R2281"/>
      <c r="S2281" t="s">
        <v>6337</v>
      </c>
      <c r="T2281"/>
      <c r="U2281"/>
      <c r="V2281"/>
      <c r="W2281"/>
      <c r="X2281" s="397">
        <v>22</v>
      </c>
      <c r="Y2281" s="397">
        <v>119</v>
      </c>
    </row>
    <row r="2282" spans="1:25" x14ac:dyDescent="0.25">
      <c r="A2282">
        <f>'Page 1 - General Information'!$G$12</f>
        <v>113363103</v>
      </c>
      <c r="B2282" t="str">
        <f>'Page 1 - General Information'!$G$16</f>
        <v>7421</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25">
      <c r="A2283">
        <f>'Page 1 - General Information'!$G$12</f>
        <v>113363103</v>
      </c>
      <c r="B2283" t="str">
        <f>'Page 1 - General Information'!$G$16</f>
        <v>7421</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25">
      <c r="A2284">
        <f>'Page 1 - General Information'!$G$12</f>
        <v>113363103</v>
      </c>
      <c r="B2284" t="str">
        <f>'Page 1 - General Information'!$G$16</f>
        <v>7421</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25">
      <c r="A2285">
        <f>'Page 1 - General Information'!$G$12</f>
        <v>113363103</v>
      </c>
      <c r="B2285" t="str">
        <f>'Page 1 - General Information'!$G$16</f>
        <v>7421</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113363103</v>
      </c>
      <c r="B2286" t="str">
        <f>'Page 1 - General Information'!$G$16</f>
        <v>7421</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113363103</v>
      </c>
      <c r="B2287" t="str">
        <f>'Page 1 - General Information'!$G$16</f>
        <v>7421</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113363103</v>
      </c>
      <c r="B2288" t="str">
        <f>'Page 1 - General Information'!$G$16</f>
        <v>7421</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113363103</v>
      </c>
      <c r="B2289" t="str">
        <f>'Page 1 - General Information'!$G$16</f>
        <v>7421</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25">
      <c r="A2290">
        <f>'Page 1 - General Information'!$G$12</f>
        <v>113363103</v>
      </c>
      <c r="B2290" t="str">
        <f>'Page 1 - General Information'!$G$16</f>
        <v>7421</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25">
      <c r="A2291">
        <f>'Page 1 - General Information'!$G$12</f>
        <v>113363103</v>
      </c>
      <c r="B2291" t="str">
        <f>'Page 1 - General Information'!$G$16</f>
        <v>7421</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25">
      <c r="A2292">
        <f>'Page 1 - General Information'!$G$12</f>
        <v>113363103</v>
      </c>
      <c r="B2292" t="str">
        <f>'Page 1 - General Information'!$G$16</f>
        <v>7421</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25">
      <c r="A2293">
        <f>'Page 1 - General Information'!$G$12</f>
        <v>113363103</v>
      </c>
      <c r="B2293" t="str">
        <f>'Page 1 - General Information'!$G$16</f>
        <v>7421</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25">
      <c r="A2294">
        <f>'Page 1 - General Information'!$G$12</f>
        <v>113363103</v>
      </c>
      <c r="B2294" t="str">
        <f>'Page 1 - General Information'!$G$16</f>
        <v>7421</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25">
      <c r="A2295">
        <f>'Page 1 - General Information'!$G$12</f>
        <v>113363103</v>
      </c>
      <c r="B2295" t="str">
        <f>'Page 1 - General Information'!$G$16</f>
        <v>7421</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25">
      <c r="A2296">
        <f>'Page 1 - General Information'!$G$12</f>
        <v>113363103</v>
      </c>
      <c r="B2296" t="str">
        <f>'Page 1 - General Information'!$G$16</f>
        <v>7421</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25">
      <c r="A2297">
        <f>'Page 1 - General Information'!$G$12</f>
        <v>113363103</v>
      </c>
      <c r="B2297" t="str">
        <f>'Page 1 - General Information'!$G$16</f>
        <v>7421</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25">
      <c r="A2298">
        <f>'Page 1 - General Information'!$G$12</f>
        <v>113363103</v>
      </c>
      <c r="B2298" t="str">
        <f>'Page 1 - General Information'!$G$16</f>
        <v>7421</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25">
      <c r="A2299">
        <f>'Page 1 - General Information'!$G$12</f>
        <v>113363103</v>
      </c>
      <c r="B2299" t="str">
        <f>'Page 1 - General Information'!$G$16</f>
        <v>7421</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25">
      <c r="A2300">
        <f>'Page 1 - General Information'!$G$12</f>
        <v>113363103</v>
      </c>
      <c r="B2300" t="str">
        <f>'Page 1 - General Information'!$G$16</f>
        <v>7421</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113363103</v>
      </c>
      <c r="B2301" t="str">
        <f>'Page 1 - General Information'!$G$16</f>
        <v>7421</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113363103</v>
      </c>
      <c r="B2302" t="str">
        <f>'Page 1 - General Information'!$G$16</f>
        <v>7421</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113363103</v>
      </c>
      <c r="B2303" t="str">
        <f>'Page 1 - General Information'!$G$16</f>
        <v>7421</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113363103</v>
      </c>
      <c r="B2304" t="str">
        <f>'Page 1 - General Information'!$G$16</f>
        <v>7421</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25">
      <c r="A2305">
        <f>'Page 1 - General Information'!$G$12</f>
        <v>113363103</v>
      </c>
      <c r="B2305" t="str">
        <f>'Page 1 - General Information'!$G$16</f>
        <v>7421</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25">
      <c r="A2306">
        <f>'Page 1 - General Information'!$G$12</f>
        <v>113363103</v>
      </c>
      <c r="B2306" t="str">
        <f>'Page 1 - General Information'!$G$16</f>
        <v>7421</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25">
      <c r="A2307">
        <f>'Page 1 - General Information'!$G$12</f>
        <v>113363103</v>
      </c>
      <c r="B2307" t="str">
        <f>'Page 1 - General Information'!$G$16</f>
        <v>7421</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25">
      <c r="A2308">
        <f>'Page 1 - General Information'!$G$12</f>
        <v>113363103</v>
      </c>
      <c r="B2308" t="str">
        <f>'Page 1 - General Information'!$G$16</f>
        <v>7421</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25">
      <c r="A2309">
        <f>'Page 1 - General Information'!$G$12</f>
        <v>113363103</v>
      </c>
      <c r="B2309" t="str">
        <f>'Page 1 - General Information'!$G$16</f>
        <v>7421</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25">
      <c r="A2310">
        <f>'Page 1 - General Information'!$G$12</f>
        <v>113363103</v>
      </c>
      <c r="B2310" t="str">
        <f>'Page 1 - General Information'!$G$16</f>
        <v>7421</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25">
      <c r="A2311">
        <f>'Page 1 - General Information'!$G$12</f>
        <v>113363103</v>
      </c>
      <c r="B2311" t="str">
        <f>'Page 1 - General Information'!$G$16</f>
        <v>7421</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25">
      <c r="A2312">
        <f>'Page 1 - General Information'!$G$12</f>
        <v>113363103</v>
      </c>
      <c r="B2312" t="str">
        <f>'Page 1 - General Information'!$G$16</f>
        <v>7421</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25">
      <c r="A2313">
        <f>'Page 1 - General Information'!$G$12</f>
        <v>113363103</v>
      </c>
      <c r="B2313" t="str">
        <f>'Page 1 - General Information'!$G$16</f>
        <v>7421</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25">
      <c r="A2314">
        <f>'Page 1 - General Information'!$G$12</f>
        <v>113363103</v>
      </c>
      <c r="B2314" t="str">
        <f>'Page 1 - General Information'!$G$16</f>
        <v>7421</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25">
      <c r="A2315">
        <f>'Page 1 - General Information'!$G$12</f>
        <v>113363103</v>
      </c>
      <c r="B2315" t="str">
        <f>'Page 1 - General Information'!$G$16</f>
        <v>7421</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113363103</v>
      </c>
      <c r="B2316" t="str">
        <f>'Page 1 - General Information'!$G$16</f>
        <v>7421</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113363103</v>
      </c>
      <c r="B2317" t="str">
        <f>'Page 1 - General Information'!$G$16</f>
        <v>7421</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113363103</v>
      </c>
      <c r="B2318" t="str">
        <f>'Page 1 - General Information'!$G$16</f>
        <v>7421</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113363103</v>
      </c>
      <c r="B2319" t="str">
        <f>'Page 1 - General Information'!$G$16</f>
        <v>7421</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25">
      <c r="A2320">
        <f>'Page 1 - General Information'!$G$12</f>
        <v>113363103</v>
      </c>
      <c r="B2320" t="str">
        <f>'Page 1 - General Information'!$G$16</f>
        <v>7421</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25">
      <c r="A2321">
        <f>'Page 1 - General Information'!$G$12</f>
        <v>113363103</v>
      </c>
      <c r="B2321" t="str">
        <f>'Page 1 - General Information'!$G$16</f>
        <v>7421</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25">
      <c r="A2322">
        <f>'Page 1 - General Information'!$G$12</f>
        <v>113363103</v>
      </c>
      <c r="B2322" t="str">
        <f>'Page 1 - General Information'!$G$16</f>
        <v>7421</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25">
      <c r="A2323">
        <f>'Page 1 - General Information'!$G$12</f>
        <v>113363103</v>
      </c>
      <c r="B2323" t="str">
        <f>'Page 1 - General Information'!$G$16</f>
        <v>7421</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25">
      <c r="A2324">
        <f>'Page 1 - General Information'!$G$12</f>
        <v>113363103</v>
      </c>
      <c r="B2324" t="str">
        <f>'Page 1 - General Information'!$G$16</f>
        <v>7421</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25">
      <c r="A2325">
        <f>'Page 1 - General Information'!$G$12</f>
        <v>113363103</v>
      </c>
      <c r="B2325" t="str">
        <f>'Page 1 - General Information'!$G$16</f>
        <v>7421</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25">
      <c r="A2326">
        <f>'Page 1 - General Information'!$G$12</f>
        <v>113363103</v>
      </c>
      <c r="B2326" t="str">
        <f>'Page 1 - General Information'!$G$16</f>
        <v>7421</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25">
      <c r="A2327">
        <f>'Page 1 - General Information'!$G$12</f>
        <v>113363103</v>
      </c>
      <c r="B2327" t="str">
        <f>'Page 1 - General Information'!$G$16</f>
        <v>7421</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25">
      <c r="A2328">
        <f>'Page 1 - General Information'!$G$12</f>
        <v>113363103</v>
      </c>
      <c r="B2328" t="str">
        <f>'Page 1 - General Information'!$G$16</f>
        <v>7421</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25">
      <c r="A2329">
        <f>'Page 1 - General Information'!$G$12</f>
        <v>113363103</v>
      </c>
      <c r="B2329" t="str">
        <f>'Page 1 - General Information'!$G$16</f>
        <v>7421</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25">
      <c r="A2330">
        <f>'Page 1 - General Information'!$G$12</f>
        <v>113363103</v>
      </c>
      <c r="B2330" t="str">
        <f>'Page 1 - General Information'!$G$16</f>
        <v>7421</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113363103</v>
      </c>
      <c r="B2331" t="str">
        <f>'Page 1 - General Information'!$G$16</f>
        <v>7421</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113363103</v>
      </c>
      <c r="B2332" t="str">
        <f>'Page 1 - General Information'!$G$16</f>
        <v>7421</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113363103</v>
      </c>
      <c r="B2333" t="str">
        <f>'Page 1 - General Information'!$G$16</f>
        <v>7421</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113363103</v>
      </c>
      <c r="B2334" t="str">
        <f>'Page 1 - General Information'!$G$16</f>
        <v>7421</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25">
      <c r="A2335">
        <f>'Page 1 - General Information'!$G$12</f>
        <v>113363103</v>
      </c>
      <c r="B2335" t="str">
        <f>'Page 1 - General Information'!$G$16</f>
        <v>7421</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25">
      <c r="A2336">
        <f>'Page 1 - General Information'!$G$12</f>
        <v>113363103</v>
      </c>
      <c r="B2336" t="str">
        <f>'Page 1 - General Information'!$G$16</f>
        <v>7421</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25">
      <c r="A2337">
        <f>'Page 1 - General Information'!$G$12</f>
        <v>113363103</v>
      </c>
      <c r="B2337" t="str">
        <f>'Page 1 - General Information'!$G$16</f>
        <v>7421</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25">
      <c r="A2338">
        <f>'Page 1 - General Information'!$G$12</f>
        <v>113363103</v>
      </c>
      <c r="B2338" t="str">
        <f>'Page 1 - General Information'!$G$16</f>
        <v>7421</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25">
      <c r="A2339">
        <f>'Page 1 - General Information'!$G$12</f>
        <v>113363103</v>
      </c>
      <c r="B2339" t="str">
        <f>'Page 1 - General Information'!$G$16</f>
        <v>7421</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25">
      <c r="A2340">
        <f>'Page 1 - General Information'!$G$12</f>
        <v>113363103</v>
      </c>
      <c r="B2340" t="str">
        <f>'Page 1 - General Information'!$G$16</f>
        <v>7421</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25">
      <c r="A2341">
        <f>'Page 1 - General Information'!$G$12</f>
        <v>113363103</v>
      </c>
      <c r="B2341" t="str">
        <f>'Page 1 - General Information'!$G$16</f>
        <v>7421</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25">
      <c r="A2342">
        <f>'Page 1 - General Information'!$G$12</f>
        <v>113363103</v>
      </c>
      <c r="B2342" t="str">
        <f>'Page 1 - General Information'!$G$16</f>
        <v>7421</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25">
      <c r="A2343">
        <f>'Page 1 - General Information'!$G$12</f>
        <v>113363103</v>
      </c>
      <c r="B2343" t="str">
        <f>'Page 1 - General Information'!$G$16</f>
        <v>7421</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25">
      <c r="A2344">
        <f>'Page 1 - General Information'!$G$12</f>
        <v>113363103</v>
      </c>
      <c r="B2344" t="str">
        <f>'Page 1 - General Information'!$G$16</f>
        <v>7421</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25">
      <c r="A2345">
        <f>'Page 1 - General Information'!$G$12</f>
        <v>113363103</v>
      </c>
      <c r="B2345" t="str">
        <f>'Page 1 - General Information'!$G$16</f>
        <v>7421</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113363103</v>
      </c>
      <c r="B2346" t="str">
        <f>'Page 1 - General Information'!$G$16</f>
        <v>7421</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113363103</v>
      </c>
      <c r="B2347" t="str">
        <f>'Page 1 - General Information'!$G$16</f>
        <v>7421</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113363103</v>
      </c>
      <c r="B2348" t="str">
        <f>'Page 1 - General Information'!$G$16</f>
        <v>7421</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113363103</v>
      </c>
      <c r="B2349" t="str">
        <f>'Page 1 - General Information'!$G$16</f>
        <v>7421</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25">
      <c r="A2350">
        <f>'Page 1 - General Information'!$G$12</f>
        <v>113363103</v>
      </c>
      <c r="B2350" t="str">
        <f>'Page 1 - General Information'!$G$16</f>
        <v>7421</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25">
      <c r="A2351">
        <f>'Page 1 - General Information'!$G$12</f>
        <v>113363103</v>
      </c>
      <c r="B2351" t="str">
        <f>'Page 1 - General Information'!$G$16</f>
        <v>7421</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25">
      <c r="A2352">
        <f>'Page 1 - General Information'!$G$12</f>
        <v>113363103</v>
      </c>
      <c r="B2352" t="str">
        <f>'Page 1 - General Information'!$G$16</f>
        <v>7421</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25">
      <c r="A2353">
        <f>'Page 1 - General Information'!$G$12</f>
        <v>113363103</v>
      </c>
      <c r="B2353" t="str">
        <f>'Page 1 - General Information'!$G$16</f>
        <v>7421</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25">
      <c r="A2354">
        <f>'Page 1 - General Information'!$G$12</f>
        <v>113363103</v>
      </c>
      <c r="B2354" t="str">
        <f>'Page 1 - General Information'!$G$16</f>
        <v>7421</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25">
      <c r="A2355">
        <f>'Page 1 - General Information'!$G$12</f>
        <v>113363103</v>
      </c>
      <c r="B2355" t="str">
        <f>'Page 1 - General Information'!$G$16</f>
        <v>7421</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25">
      <c r="A2356">
        <f>'Page 1 - General Information'!$G$12</f>
        <v>113363103</v>
      </c>
      <c r="B2356" t="str">
        <f>'Page 1 - General Information'!$G$16</f>
        <v>7421</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25">
      <c r="A2357">
        <f>'Page 1 - General Information'!$G$12</f>
        <v>113363103</v>
      </c>
      <c r="B2357" t="str">
        <f>'Page 1 - General Information'!$G$16</f>
        <v>7421</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25">
      <c r="A2358">
        <f>'Page 1 - General Information'!$G$12</f>
        <v>113363103</v>
      </c>
      <c r="B2358" t="str">
        <f>'Page 1 - General Information'!$G$16</f>
        <v>7421</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25">
      <c r="A2359">
        <f>'Page 1 - General Information'!$G$12</f>
        <v>113363103</v>
      </c>
      <c r="B2359" t="str">
        <f>'Page 1 - General Information'!$G$16</f>
        <v>7421</v>
      </c>
      <c r="C2359" s="395" t="s">
        <v>19068</v>
      </c>
      <c r="D2359"/>
      <c r="E2359"/>
      <c r="F2359"/>
      <c r="G2359"/>
      <c r="H2359"/>
      <c r="I2359"/>
      <c r="J2359"/>
      <c r="K2359"/>
      <c r="L2359"/>
      <c r="M2359"/>
      <c r="N2359" t="s">
        <v>4582</v>
      </c>
      <c r="O2359" s="399"/>
      <c r="P2359"/>
      <c r="Q2359"/>
      <c r="R2359" s="399" t="s">
        <v>10264</v>
      </c>
      <c r="S2359" t="s">
        <v>10126</v>
      </c>
      <c r="T2359"/>
      <c r="U2359"/>
      <c r="V2359" s="396">
        <f>INDEX('Page 2 - Team Information'!$K$14:$AP$184,Y2359,X2359)</f>
        <v>0</v>
      </c>
      <c r="W2359"/>
      <c r="X2359" s="397">
        <v>7</v>
      </c>
      <c r="Y2359" s="397">
        <v>125</v>
      </c>
    </row>
    <row r="2360" spans="1:25" x14ac:dyDescent="0.25">
      <c r="A2360">
        <f>'Page 1 - General Information'!$G$12</f>
        <v>113363103</v>
      </c>
      <c r="B2360" t="str">
        <f>'Page 1 - General Information'!$G$16</f>
        <v>7421</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113363103</v>
      </c>
      <c r="B2361" t="str">
        <f>'Page 1 - General Information'!$G$16</f>
        <v>7421</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113363103</v>
      </c>
      <c r="B2362" t="str">
        <f>'Page 1 - General Information'!$G$16</f>
        <v>7421</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113363103</v>
      </c>
      <c r="B2363" t="str">
        <f>'Page 1 - General Information'!$G$16</f>
        <v>7421</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113363103</v>
      </c>
      <c r="B2364" t="str">
        <f>'Page 1 - General Information'!$G$16</f>
        <v>7421</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25">
      <c r="A2365">
        <f>'Page 1 - General Information'!$G$12</f>
        <v>113363103</v>
      </c>
      <c r="B2365" t="str">
        <f>'Page 1 - General Information'!$G$16</f>
        <v>7421</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25">
      <c r="A2366">
        <f>'Page 1 - General Information'!$G$12</f>
        <v>113363103</v>
      </c>
      <c r="B2366" t="str">
        <f>'Page 1 - General Information'!$G$16</f>
        <v>7421</v>
      </c>
      <c r="C2366" s="395" t="s">
        <v>19068</v>
      </c>
      <c r="D2366"/>
      <c r="E2366"/>
      <c r="F2366"/>
      <c r="G2366"/>
      <c r="H2366"/>
      <c r="I2366"/>
      <c r="J2366"/>
      <c r="K2366"/>
      <c r="L2366"/>
      <c r="M2366"/>
      <c r="N2366" t="s">
        <v>4101</v>
      </c>
      <c r="O2366" s="396">
        <f>INDEX('Page 2 - Team Information'!$K$14:$AP$184,Y2366,X2366)</f>
        <v>0</v>
      </c>
      <c r="P2366"/>
      <c r="Q2366"/>
      <c r="R2366"/>
      <c r="S2366" t="s">
        <v>10133</v>
      </c>
      <c r="T2366"/>
      <c r="U2366"/>
      <c r="V2366"/>
      <c r="W2366"/>
      <c r="X2366" s="397">
        <v>16</v>
      </c>
      <c r="Y2366" s="397">
        <v>125</v>
      </c>
    </row>
    <row r="2367" spans="1:25" x14ac:dyDescent="0.25">
      <c r="A2367">
        <f>'Page 1 - General Information'!$G$12</f>
        <v>113363103</v>
      </c>
      <c r="B2367" t="str">
        <f>'Page 1 - General Information'!$G$16</f>
        <v>7421</v>
      </c>
      <c r="C2367" s="395" t="s">
        <v>19068</v>
      </c>
      <c r="D2367"/>
      <c r="E2367"/>
      <c r="F2367"/>
      <c r="G2367"/>
      <c r="H2367"/>
      <c r="I2367"/>
      <c r="J2367"/>
      <c r="K2367"/>
      <c r="L2367"/>
      <c r="M2367"/>
      <c r="N2367" t="s">
        <v>4101</v>
      </c>
      <c r="O2367" s="396">
        <f>INDEX('Page 2 - Team Information'!$K$14:$AP$184,Y2367,X2367)</f>
        <v>0</v>
      </c>
      <c r="P2367"/>
      <c r="Q2367"/>
      <c r="R2367"/>
      <c r="S2367" t="s">
        <v>10134</v>
      </c>
      <c r="T2367"/>
      <c r="U2367"/>
      <c r="V2367"/>
      <c r="W2367"/>
      <c r="X2367" s="397">
        <v>17</v>
      </c>
      <c r="Y2367" s="397">
        <v>125</v>
      </c>
    </row>
    <row r="2368" spans="1:25" x14ac:dyDescent="0.25">
      <c r="A2368">
        <f>'Page 1 - General Information'!$G$12</f>
        <v>113363103</v>
      </c>
      <c r="B2368" t="str">
        <f>'Page 1 - General Information'!$G$16</f>
        <v>7421</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25">
      <c r="A2369">
        <f>'Page 1 - General Information'!$G$12</f>
        <v>113363103</v>
      </c>
      <c r="B2369" t="str">
        <f>'Page 1 - General Information'!$G$16</f>
        <v>7421</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25">
      <c r="A2370">
        <f>'Page 1 - General Information'!$G$12</f>
        <v>113363103</v>
      </c>
      <c r="B2370" t="str">
        <f>'Page 1 - General Information'!$G$16</f>
        <v>7421</v>
      </c>
      <c r="C2370" s="395" t="s">
        <v>19068</v>
      </c>
      <c r="D2370"/>
      <c r="E2370"/>
      <c r="F2370"/>
      <c r="G2370"/>
      <c r="H2370"/>
      <c r="I2370"/>
      <c r="J2370"/>
      <c r="K2370"/>
      <c r="L2370"/>
      <c r="M2370"/>
      <c r="N2370" t="s">
        <v>4101</v>
      </c>
      <c r="O2370" s="396">
        <f>INDEX('Page 2 - Team Information'!$K$14:$AP$184,Y2370,X2370)</f>
        <v>0</v>
      </c>
      <c r="P2370"/>
      <c r="Q2370"/>
      <c r="R2370"/>
      <c r="S2370" t="s">
        <v>10137</v>
      </c>
      <c r="T2370"/>
      <c r="U2370"/>
      <c r="V2370"/>
      <c r="W2370"/>
      <c r="X2370" s="397">
        <v>21</v>
      </c>
      <c r="Y2370" s="397">
        <v>125</v>
      </c>
    </row>
    <row r="2371" spans="1:25" x14ac:dyDescent="0.25">
      <c r="A2371">
        <f>'Page 1 - General Information'!$G$12</f>
        <v>113363103</v>
      </c>
      <c r="B2371" t="str">
        <f>'Page 1 - General Information'!$G$16</f>
        <v>7421</v>
      </c>
      <c r="C2371" s="395" t="s">
        <v>19068</v>
      </c>
      <c r="D2371"/>
      <c r="E2371"/>
      <c r="F2371"/>
      <c r="G2371"/>
      <c r="H2371"/>
      <c r="I2371"/>
      <c r="J2371"/>
      <c r="K2371"/>
      <c r="L2371"/>
      <c r="M2371"/>
      <c r="N2371" t="s">
        <v>4101</v>
      </c>
      <c r="O2371" s="396">
        <f>INDEX('Page 2 - Team Information'!$K$14:$AP$184,Y2371,X2371)</f>
        <v>0</v>
      </c>
      <c r="P2371"/>
      <c r="Q2371"/>
      <c r="R2371"/>
      <c r="S2371" t="s">
        <v>10138</v>
      </c>
      <c r="T2371"/>
      <c r="U2371"/>
      <c r="V2371"/>
      <c r="W2371"/>
      <c r="X2371" s="397">
        <v>22</v>
      </c>
      <c r="Y2371" s="397">
        <v>125</v>
      </c>
    </row>
    <row r="2372" spans="1:25" x14ac:dyDescent="0.25">
      <c r="A2372">
        <f>'Page 1 - General Information'!$G$12</f>
        <v>113363103</v>
      </c>
      <c r="B2372" t="str">
        <f>'Page 1 - General Information'!$G$16</f>
        <v>7421</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25">
      <c r="A2373">
        <f>'Page 1 - General Information'!$G$12</f>
        <v>113363103</v>
      </c>
      <c r="B2373" t="str">
        <f>'Page 1 - General Information'!$G$16</f>
        <v>7421</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25">
      <c r="A2374">
        <f>'Page 1 - General Information'!$G$12</f>
        <v>113363103</v>
      </c>
      <c r="B2374" t="str">
        <f>'Page 1 - General Information'!$G$16</f>
        <v>7421</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25">
      <c r="A2375">
        <f>'Page 1 - General Information'!$G$12</f>
        <v>113363103</v>
      </c>
      <c r="B2375" t="str">
        <f>'Page 1 - General Information'!$G$16</f>
        <v>7421</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113363103</v>
      </c>
      <c r="B2376" t="str">
        <f>'Page 1 - General Information'!$G$16</f>
        <v>7421</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113363103</v>
      </c>
      <c r="B2377" t="str">
        <f>'Page 1 - General Information'!$G$16</f>
        <v>7421</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113363103</v>
      </c>
      <c r="B2378" t="str">
        <f>'Page 1 - General Information'!$G$16</f>
        <v>7421</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113363103</v>
      </c>
      <c r="B2379" t="str">
        <f>'Page 1 - General Information'!$G$16</f>
        <v>7421</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25">
      <c r="A2380">
        <f>'Page 1 - General Information'!$G$12</f>
        <v>113363103</v>
      </c>
      <c r="B2380" t="str">
        <f>'Page 1 - General Information'!$G$16</f>
        <v>7421</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25">
      <c r="A2381">
        <f>'Page 1 - General Information'!$G$12</f>
        <v>113363103</v>
      </c>
      <c r="B2381" t="str">
        <f>'Page 1 - General Information'!$G$16</f>
        <v>7421</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25">
      <c r="A2382">
        <f>'Page 1 - General Information'!$G$12</f>
        <v>113363103</v>
      </c>
      <c r="B2382" t="str">
        <f>'Page 1 - General Information'!$G$16</f>
        <v>7421</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25">
      <c r="A2383">
        <f>'Page 1 - General Information'!$G$12</f>
        <v>113363103</v>
      </c>
      <c r="B2383" t="str">
        <f>'Page 1 - General Information'!$G$16</f>
        <v>7421</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25">
      <c r="A2384">
        <f>'Page 1 - General Information'!$G$12</f>
        <v>113363103</v>
      </c>
      <c r="B2384" t="str">
        <f>'Page 1 - General Information'!$G$16</f>
        <v>7421</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25">
      <c r="A2385">
        <f>'Page 1 - General Information'!$G$12</f>
        <v>113363103</v>
      </c>
      <c r="B2385" t="str">
        <f>'Page 1 - General Information'!$G$16</f>
        <v>7421</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25">
      <c r="A2386">
        <f>'Page 1 - General Information'!$G$12</f>
        <v>113363103</v>
      </c>
      <c r="B2386" t="str">
        <f>'Page 1 - General Information'!$G$16</f>
        <v>7421</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25">
      <c r="A2387">
        <f>'Page 1 - General Information'!$G$12</f>
        <v>113363103</v>
      </c>
      <c r="B2387" t="str">
        <f>'Page 1 - General Information'!$G$16</f>
        <v>7421</v>
      </c>
      <c r="C2387" s="395" t="s">
        <v>19068</v>
      </c>
      <c r="D2387"/>
      <c r="E2387"/>
      <c r="F2387"/>
      <c r="G2387"/>
      <c r="H2387"/>
      <c r="I2387"/>
      <c r="J2387"/>
      <c r="K2387"/>
      <c r="L2387"/>
      <c r="M2387"/>
      <c r="N2387" t="s">
        <v>4582</v>
      </c>
      <c r="O2387" s="399"/>
      <c r="P2387"/>
      <c r="Q2387"/>
      <c r="R2387" s="399" t="s">
        <v>10264</v>
      </c>
      <c r="S2387" t="s">
        <v>6428</v>
      </c>
      <c r="T2387"/>
      <c r="U2387"/>
      <c r="V2387" s="396">
        <f>INDEX('Page 2 - Team Information'!$K$14:$AP$184,Y2387,X2387)</f>
        <v>0</v>
      </c>
      <c r="W2387"/>
      <c r="X2387" s="397">
        <v>5</v>
      </c>
      <c r="Y2387" s="397">
        <v>127</v>
      </c>
    </row>
    <row r="2388" spans="1:25" x14ac:dyDescent="0.25">
      <c r="A2388">
        <f>'Page 1 - General Information'!$G$12</f>
        <v>113363103</v>
      </c>
      <c r="B2388" t="str">
        <f>'Page 1 - General Information'!$G$16</f>
        <v>7421</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25">
      <c r="A2389">
        <f>'Page 1 - General Information'!$G$12</f>
        <v>113363103</v>
      </c>
      <c r="B2389" t="str">
        <f>'Page 1 - General Information'!$G$16</f>
        <v>7421</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25">
      <c r="A2390">
        <f>'Page 1 - General Information'!$G$12</f>
        <v>113363103</v>
      </c>
      <c r="B2390" t="str">
        <f>'Page 1 - General Information'!$G$16</f>
        <v>7421</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113363103</v>
      </c>
      <c r="B2391" t="str">
        <f>'Page 1 - General Information'!$G$16</f>
        <v>7421</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113363103</v>
      </c>
      <c r="B2392" t="str">
        <f>'Page 1 - General Information'!$G$16</f>
        <v>7421</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113363103</v>
      </c>
      <c r="B2393" t="str">
        <f>'Page 1 - General Information'!$G$16</f>
        <v>7421</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113363103</v>
      </c>
      <c r="B2394" t="str">
        <f>'Page 1 - General Information'!$G$16</f>
        <v>7421</v>
      </c>
      <c r="C2394" s="395" t="s">
        <v>19068</v>
      </c>
      <c r="D2394"/>
      <c r="E2394"/>
      <c r="F2394"/>
      <c r="G2394"/>
      <c r="H2394"/>
      <c r="I2394"/>
      <c r="J2394"/>
      <c r="K2394"/>
      <c r="L2394"/>
      <c r="M2394"/>
      <c r="N2394" t="s">
        <v>4101</v>
      </c>
      <c r="O2394" s="396">
        <f>INDEX('Page 2 - Team Information'!$K$14:$AP$184,Y2394,X2394)</f>
        <v>0</v>
      </c>
      <c r="P2394"/>
      <c r="Q2394"/>
      <c r="R2394"/>
      <c r="S2394" t="s">
        <v>6435</v>
      </c>
      <c r="T2394"/>
      <c r="U2394"/>
      <c r="V2394"/>
      <c r="W2394"/>
      <c r="X2394" s="397">
        <v>14</v>
      </c>
      <c r="Y2394" s="397">
        <v>127</v>
      </c>
    </row>
    <row r="2395" spans="1:25" x14ac:dyDescent="0.25">
      <c r="A2395">
        <f>'Page 1 - General Information'!$G$12</f>
        <v>113363103</v>
      </c>
      <c r="B2395" t="str">
        <f>'Page 1 - General Information'!$G$16</f>
        <v>7421</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25">
      <c r="A2396">
        <f>'Page 1 - General Information'!$G$12</f>
        <v>113363103</v>
      </c>
      <c r="B2396" t="str">
        <f>'Page 1 - General Information'!$G$16</f>
        <v>7421</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25">
      <c r="A2397">
        <f>'Page 1 - General Information'!$G$12</f>
        <v>113363103</v>
      </c>
      <c r="B2397" t="str">
        <f>'Page 1 - General Information'!$G$16</f>
        <v>7421</v>
      </c>
      <c r="C2397" s="395" t="s">
        <v>19068</v>
      </c>
      <c r="D2397"/>
      <c r="E2397"/>
      <c r="F2397"/>
      <c r="G2397"/>
      <c r="H2397"/>
      <c r="I2397"/>
      <c r="J2397"/>
      <c r="K2397"/>
      <c r="L2397"/>
      <c r="M2397"/>
      <c r="N2397" t="s">
        <v>4101</v>
      </c>
      <c r="O2397" s="396">
        <f>INDEX('Page 2 - Team Information'!$K$14:$AP$184,Y2397,X2397)</f>
        <v>0</v>
      </c>
      <c r="P2397"/>
      <c r="Q2397"/>
      <c r="R2397"/>
      <c r="S2397" t="s">
        <v>6438</v>
      </c>
      <c r="T2397"/>
      <c r="U2397"/>
      <c r="V2397"/>
      <c r="W2397"/>
      <c r="X2397" s="397">
        <v>17</v>
      </c>
      <c r="Y2397" s="397">
        <v>127</v>
      </c>
    </row>
    <row r="2398" spans="1:25" x14ac:dyDescent="0.25">
      <c r="A2398">
        <f>'Page 1 - General Information'!$G$12</f>
        <v>113363103</v>
      </c>
      <c r="B2398" t="str">
        <f>'Page 1 - General Information'!$G$16</f>
        <v>7421</v>
      </c>
      <c r="C2398" s="395" t="s">
        <v>19068</v>
      </c>
      <c r="D2398"/>
      <c r="E2398"/>
      <c r="F2398"/>
      <c r="G2398"/>
      <c r="H2398"/>
      <c r="I2398"/>
      <c r="J2398"/>
      <c r="K2398"/>
      <c r="L2398"/>
      <c r="M2398"/>
      <c r="N2398" t="s">
        <v>4101</v>
      </c>
      <c r="O2398" s="396">
        <f>INDEX('Page 2 - Team Information'!$K$14:$AP$184,Y2398,X2398)</f>
        <v>0</v>
      </c>
      <c r="P2398"/>
      <c r="Q2398"/>
      <c r="R2398"/>
      <c r="S2398" t="s">
        <v>6439</v>
      </c>
      <c r="T2398"/>
      <c r="U2398"/>
      <c r="V2398"/>
      <c r="W2398"/>
      <c r="X2398" s="397">
        <v>19</v>
      </c>
      <c r="Y2398" s="397">
        <v>127</v>
      </c>
    </row>
    <row r="2399" spans="1:25" x14ac:dyDescent="0.25">
      <c r="A2399">
        <f>'Page 1 - General Information'!$G$12</f>
        <v>113363103</v>
      </c>
      <c r="B2399" t="str">
        <f>'Page 1 - General Information'!$G$16</f>
        <v>7421</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25">
      <c r="A2400">
        <f>'Page 1 - General Information'!$G$12</f>
        <v>113363103</v>
      </c>
      <c r="B2400" t="str">
        <f>'Page 1 - General Information'!$G$16</f>
        <v>7421</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25">
      <c r="A2401">
        <f>'Page 1 - General Information'!$G$12</f>
        <v>113363103</v>
      </c>
      <c r="B2401" t="str">
        <f>'Page 1 - General Information'!$G$16</f>
        <v>7421</v>
      </c>
      <c r="C2401" s="395" t="s">
        <v>19068</v>
      </c>
      <c r="D2401"/>
      <c r="E2401"/>
      <c r="F2401"/>
      <c r="G2401"/>
      <c r="H2401"/>
      <c r="I2401"/>
      <c r="J2401"/>
      <c r="K2401"/>
      <c r="L2401"/>
      <c r="M2401"/>
      <c r="N2401" t="s">
        <v>4101</v>
      </c>
      <c r="O2401" s="396">
        <f>INDEX('Page 2 - Team Information'!$K$14:$AP$184,Y2401,X2401)</f>
        <v>0</v>
      </c>
      <c r="P2401"/>
      <c r="Q2401"/>
      <c r="R2401"/>
      <c r="S2401" t="s">
        <v>6442</v>
      </c>
      <c r="T2401"/>
      <c r="U2401"/>
      <c r="V2401"/>
      <c r="W2401"/>
      <c r="X2401" s="397">
        <v>22</v>
      </c>
      <c r="Y2401" s="397">
        <v>127</v>
      </c>
    </row>
    <row r="2402" spans="1:25" x14ac:dyDescent="0.25">
      <c r="A2402">
        <f>'Page 1 - General Information'!$G$12</f>
        <v>113363103</v>
      </c>
      <c r="B2402" t="str">
        <f>'Page 1 - General Information'!$G$16</f>
        <v>7421</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25">
      <c r="A2403">
        <f>'Page 1 - General Information'!$G$12</f>
        <v>113363103</v>
      </c>
      <c r="B2403" t="str">
        <f>'Page 1 - General Information'!$G$16</f>
        <v>7421</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25">
      <c r="A2404">
        <f>'Page 1 - General Information'!$G$12</f>
        <v>113363103</v>
      </c>
      <c r="B2404" t="str">
        <f>'Page 1 - General Information'!$G$16</f>
        <v>7421</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25">
      <c r="A2405">
        <f>'Page 1 - General Information'!$G$12</f>
        <v>113363103</v>
      </c>
      <c r="B2405" t="str">
        <f>'Page 1 - General Information'!$G$16</f>
        <v>7421</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113363103</v>
      </c>
      <c r="B2406" t="str">
        <f>'Page 1 - General Information'!$G$16</f>
        <v>7421</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113363103</v>
      </c>
      <c r="B2407" t="str">
        <f>'Page 1 - General Information'!$G$16</f>
        <v>7421</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113363103</v>
      </c>
      <c r="B2408" t="str">
        <f>'Page 1 - General Information'!$G$16</f>
        <v>7421</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113363103</v>
      </c>
      <c r="B2409" t="str">
        <f>'Page 1 - General Information'!$G$16</f>
        <v>7421</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25">
      <c r="A2410">
        <f>'Page 1 - General Information'!$G$12</f>
        <v>113363103</v>
      </c>
      <c r="B2410" t="str">
        <f>'Page 1 - General Information'!$G$16</f>
        <v>7421</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25">
      <c r="A2411">
        <f>'Page 1 - General Information'!$G$12</f>
        <v>113363103</v>
      </c>
      <c r="B2411" t="str">
        <f>'Page 1 - General Information'!$G$16</f>
        <v>7421</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25">
      <c r="A2412">
        <f>'Page 1 - General Information'!$G$12</f>
        <v>113363103</v>
      </c>
      <c r="B2412" t="str">
        <f>'Page 1 - General Information'!$G$16</f>
        <v>7421</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25">
      <c r="A2413">
        <f>'Page 1 - General Information'!$G$12</f>
        <v>113363103</v>
      </c>
      <c r="B2413" t="str">
        <f>'Page 1 - General Information'!$G$16</f>
        <v>7421</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25">
      <c r="A2414">
        <f>'Page 1 - General Information'!$G$12</f>
        <v>113363103</v>
      </c>
      <c r="B2414" t="str">
        <f>'Page 1 - General Information'!$G$16</f>
        <v>7421</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25">
      <c r="A2415">
        <f>'Page 1 - General Information'!$G$12</f>
        <v>113363103</v>
      </c>
      <c r="B2415" t="str">
        <f>'Page 1 - General Information'!$G$16</f>
        <v>7421</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25">
      <c r="A2416">
        <f>'Page 1 - General Information'!$G$12</f>
        <v>113363103</v>
      </c>
      <c r="B2416" t="str">
        <f>'Page 1 - General Information'!$G$16</f>
        <v>7421</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25">
      <c r="A2417">
        <f>'Page 1 - General Information'!$G$12</f>
        <v>113363103</v>
      </c>
      <c r="B2417" t="str">
        <f>'Page 1 - General Information'!$G$16</f>
        <v>7421</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25">
      <c r="A2418">
        <f>'Page 1 - General Information'!$G$12</f>
        <v>113363103</v>
      </c>
      <c r="B2418" t="str">
        <f>'Page 1 - General Information'!$G$16</f>
        <v>7421</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25">
      <c r="A2419">
        <f>'Page 1 - General Information'!$G$12</f>
        <v>113363103</v>
      </c>
      <c r="B2419" t="str">
        <f>'Page 1 - General Information'!$G$16</f>
        <v>7421</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25">
      <c r="A2420">
        <f>'Page 1 - General Information'!$G$12</f>
        <v>113363103</v>
      </c>
      <c r="B2420" t="str">
        <f>'Page 1 - General Information'!$G$16</f>
        <v>7421</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113363103</v>
      </c>
      <c r="B2421" t="str">
        <f>'Page 1 - General Information'!$G$16</f>
        <v>7421</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113363103</v>
      </c>
      <c r="B2422" t="str">
        <f>'Page 1 - General Information'!$G$16</f>
        <v>7421</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113363103</v>
      </c>
      <c r="B2423" t="str">
        <f>'Page 1 - General Information'!$G$16</f>
        <v>7421</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113363103</v>
      </c>
      <c r="B2424" t="str">
        <f>'Page 1 - General Information'!$G$16</f>
        <v>7421</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25">
      <c r="A2425">
        <f>'Page 1 - General Information'!$G$12</f>
        <v>113363103</v>
      </c>
      <c r="B2425" t="str">
        <f>'Page 1 - General Information'!$G$16</f>
        <v>7421</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25">
      <c r="A2426">
        <f>'Page 1 - General Information'!$G$12</f>
        <v>113363103</v>
      </c>
      <c r="B2426" t="str">
        <f>'Page 1 - General Information'!$G$16</f>
        <v>7421</v>
      </c>
      <c r="C2426" s="395" t="s">
        <v>19068</v>
      </c>
      <c r="D2426"/>
      <c r="E2426"/>
      <c r="F2426"/>
      <c r="G2426"/>
      <c r="H2426"/>
      <c r="I2426"/>
      <c r="J2426"/>
      <c r="K2426"/>
      <c r="L2426"/>
      <c r="M2426"/>
      <c r="N2426" t="s">
        <v>4101</v>
      </c>
      <c r="O2426" s="396">
        <f>INDEX('Page 2 - Team Information'!$K$14:$AP$184,Y2426,X2426)</f>
        <v>0</v>
      </c>
      <c r="P2426"/>
      <c r="Q2426"/>
      <c r="R2426"/>
      <c r="S2426" t="s">
        <v>6467</v>
      </c>
      <c r="T2426"/>
      <c r="U2426"/>
      <c r="V2426"/>
      <c r="W2426"/>
      <c r="X2426" s="397">
        <v>16</v>
      </c>
      <c r="Y2426" s="397">
        <v>129</v>
      </c>
    </row>
    <row r="2427" spans="1:25" x14ac:dyDescent="0.25">
      <c r="A2427">
        <f>'Page 1 - General Information'!$G$12</f>
        <v>113363103</v>
      </c>
      <c r="B2427" t="str">
        <f>'Page 1 - General Information'!$G$16</f>
        <v>7421</v>
      </c>
      <c r="C2427" s="395" t="s">
        <v>19068</v>
      </c>
      <c r="D2427"/>
      <c r="E2427"/>
      <c r="F2427"/>
      <c r="G2427"/>
      <c r="H2427"/>
      <c r="I2427"/>
      <c r="J2427"/>
      <c r="K2427"/>
      <c r="L2427"/>
      <c r="M2427"/>
      <c r="N2427" t="s">
        <v>4101</v>
      </c>
      <c r="O2427" s="396">
        <f>INDEX('Page 2 - Team Information'!$K$14:$AP$184,Y2427,X2427)</f>
        <v>0</v>
      </c>
      <c r="P2427"/>
      <c r="Q2427"/>
      <c r="R2427"/>
      <c r="S2427" t="s">
        <v>6468</v>
      </c>
      <c r="T2427"/>
      <c r="U2427"/>
      <c r="V2427"/>
      <c r="W2427"/>
      <c r="X2427" s="397">
        <v>17</v>
      </c>
      <c r="Y2427" s="397">
        <v>129</v>
      </c>
    </row>
    <row r="2428" spans="1:25" x14ac:dyDescent="0.25">
      <c r="A2428">
        <f>'Page 1 - General Information'!$G$12</f>
        <v>113363103</v>
      </c>
      <c r="B2428" t="str">
        <f>'Page 1 - General Information'!$G$16</f>
        <v>7421</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25">
      <c r="A2429">
        <f>'Page 1 - General Information'!$G$12</f>
        <v>113363103</v>
      </c>
      <c r="B2429" t="str">
        <f>'Page 1 - General Information'!$G$16</f>
        <v>7421</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25">
      <c r="A2430">
        <f>'Page 1 - General Information'!$G$12</f>
        <v>113363103</v>
      </c>
      <c r="B2430" t="str">
        <f>'Page 1 - General Information'!$G$16</f>
        <v>7421</v>
      </c>
      <c r="C2430" s="395" t="s">
        <v>19068</v>
      </c>
      <c r="D2430"/>
      <c r="E2430"/>
      <c r="F2430"/>
      <c r="G2430"/>
      <c r="H2430"/>
      <c r="I2430"/>
      <c r="J2430"/>
      <c r="K2430"/>
      <c r="L2430"/>
      <c r="M2430"/>
      <c r="N2430" t="s">
        <v>4101</v>
      </c>
      <c r="O2430" s="396">
        <f>INDEX('Page 2 - Team Information'!$K$14:$AP$184,Y2430,X2430)</f>
        <v>0</v>
      </c>
      <c r="P2430"/>
      <c r="Q2430"/>
      <c r="R2430"/>
      <c r="S2430" t="s">
        <v>6471</v>
      </c>
      <c r="T2430"/>
      <c r="U2430"/>
      <c r="V2430"/>
      <c r="W2430"/>
      <c r="X2430" s="397">
        <v>21</v>
      </c>
      <c r="Y2430" s="397">
        <v>129</v>
      </c>
    </row>
    <row r="2431" spans="1:25" x14ac:dyDescent="0.25">
      <c r="A2431">
        <f>'Page 1 - General Information'!$G$12</f>
        <v>113363103</v>
      </c>
      <c r="B2431" t="str">
        <f>'Page 1 - General Information'!$G$16</f>
        <v>7421</v>
      </c>
      <c r="C2431" s="395" t="s">
        <v>19068</v>
      </c>
      <c r="D2431"/>
      <c r="E2431"/>
      <c r="F2431"/>
      <c r="G2431"/>
      <c r="H2431"/>
      <c r="I2431"/>
      <c r="J2431"/>
      <c r="K2431"/>
      <c r="L2431"/>
      <c r="M2431"/>
      <c r="N2431" t="s">
        <v>4101</v>
      </c>
      <c r="O2431" s="396">
        <f>INDEX('Page 2 - Team Information'!$K$14:$AP$184,Y2431,X2431)</f>
        <v>0</v>
      </c>
      <c r="P2431"/>
      <c r="Q2431"/>
      <c r="R2431"/>
      <c r="S2431" t="s">
        <v>6472</v>
      </c>
      <c r="T2431"/>
      <c r="U2431"/>
      <c r="V2431"/>
      <c r="W2431"/>
      <c r="X2431" s="397">
        <v>22</v>
      </c>
      <c r="Y2431" s="397">
        <v>129</v>
      </c>
    </row>
    <row r="2432" spans="1:25" x14ac:dyDescent="0.25">
      <c r="A2432">
        <f>'Page 1 - General Information'!$G$12</f>
        <v>113363103</v>
      </c>
      <c r="B2432" t="str">
        <f>'Page 1 - General Information'!$G$16</f>
        <v>7421</v>
      </c>
      <c r="C2432" s="395" t="s">
        <v>19068</v>
      </c>
      <c r="D2432"/>
      <c r="E2432"/>
      <c r="F2432"/>
      <c r="G2432"/>
      <c r="H2432"/>
      <c r="I2432"/>
      <c r="J2432"/>
      <c r="K2432"/>
      <c r="L2432"/>
      <c r="M2432"/>
      <c r="N2432" t="s">
        <v>4582</v>
      </c>
      <c r="O2432" s="399"/>
      <c r="P2432"/>
      <c r="Q2432"/>
      <c r="R2432" s="399" t="s">
        <v>10264</v>
      </c>
      <c r="S2432" t="s">
        <v>6473</v>
      </c>
      <c r="T2432"/>
      <c r="U2432"/>
      <c r="V2432" s="396">
        <f>INDEX('Page 2 - Team Information'!$K$14:$AP$184,Y2432,X2432)</f>
        <v>0</v>
      </c>
      <c r="W2432"/>
      <c r="X2432" s="397">
        <v>5</v>
      </c>
      <c r="Y2432" s="397">
        <v>130</v>
      </c>
    </row>
    <row r="2433" spans="1:25" x14ac:dyDescent="0.25">
      <c r="A2433">
        <f>'Page 1 - General Information'!$G$12</f>
        <v>113363103</v>
      </c>
      <c r="B2433" t="str">
        <f>'Page 1 - General Information'!$G$16</f>
        <v>7421</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25">
      <c r="A2434">
        <f>'Page 1 - General Information'!$G$12</f>
        <v>113363103</v>
      </c>
      <c r="B2434" t="str">
        <f>'Page 1 - General Information'!$G$16</f>
        <v>7421</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25">
      <c r="A2435">
        <f>'Page 1 - General Information'!$G$12</f>
        <v>113363103</v>
      </c>
      <c r="B2435" t="str">
        <f>'Page 1 - General Information'!$G$16</f>
        <v>7421</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113363103</v>
      </c>
      <c r="B2436" t="str">
        <f>'Page 1 - General Information'!$G$16</f>
        <v>7421</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113363103</v>
      </c>
      <c r="B2437" t="str">
        <f>'Page 1 - General Information'!$G$16</f>
        <v>7421</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113363103</v>
      </c>
      <c r="B2438" t="str">
        <f>'Page 1 - General Information'!$G$16</f>
        <v>7421</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113363103</v>
      </c>
      <c r="B2439" t="str">
        <f>'Page 1 - General Information'!$G$16</f>
        <v>7421</v>
      </c>
      <c r="C2439" s="395" t="s">
        <v>19068</v>
      </c>
      <c r="D2439"/>
      <c r="E2439"/>
      <c r="F2439"/>
      <c r="G2439"/>
      <c r="H2439"/>
      <c r="I2439"/>
      <c r="J2439"/>
      <c r="K2439"/>
      <c r="L2439"/>
      <c r="M2439"/>
      <c r="N2439" t="s">
        <v>4101</v>
      </c>
      <c r="O2439" s="396">
        <f>INDEX('Page 2 - Team Information'!$K$14:$AP$184,Y2439,X2439)</f>
        <v>0</v>
      </c>
      <c r="P2439"/>
      <c r="Q2439"/>
      <c r="R2439"/>
      <c r="S2439" t="s">
        <v>6480</v>
      </c>
      <c r="T2439"/>
      <c r="U2439"/>
      <c r="V2439"/>
      <c r="W2439"/>
      <c r="X2439" s="397">
        <v>14</v>
      </c>
      <c r="Y2439" s="397">
        <v>130</v>
      </c>
    </row>
    <row r="2440" spans="1:25" x14ac:dyDescent="0.25">
      <c r="A2440">
        <f>'Page 1 - General Information'!$G$12</f>
        <v>113363103</v>
      </c>
      <c r="B2440" t="str">
        <f>'Page 1 - General Information'!$G$16</f>
        <v>7421</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25">
      <c r="A2441">
        <f>'Page 1 - General Information'!$G$12</f>
        <v>113363103</v>
      </c>
      <c r="B2441" t="str">
        <f>'Page 1 - General Information'!$G$16</f>
        <v>7421</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25">
      <c r="A2442">
        <f>'Page 1 - General Information'!$G$12</f>
        <v>113363103</v>
      </c>
      <c r="B2442" t="str">
        <f>'Page 1 - General Information'!$G$16</f>
        <v>7421</v>
      </c>
      <c r="C2442" s="395" t="s">
        <v>19068</v>
      </c>
      <c r="D2442"/>
      <c r="E2442"/>
      <c r="F2442"/>
      <c r="G2442"/>
      <c r="H2442"/>
      <c r="I2442"/>
      <c r="J2442"/>
      <c r="K2442"/>
      <c r="L2442"/>
      <c r="M2442"/>
      <c r="N2442" t="s">
        <v>4101</v>
      </c>
      <c r="O2442" s="396">
        <f>INDEX('Page 2 - Team Information'!$K$14:$AP$184,Y2442,X2442)</f>
        <v>0</v>
      </c>
      <c r="P2442"/>
      <c r="Q2442"/>
      <c r="R2442"/>
      <c r="S2442" t="s">
        <v>6483</v>
      </c>
      <c r="T2442"/>
      <c r="U2442"/>
      <c r="V2442"/>
      <c r="W2442"/>
      <c r="X2442" s="397">
        <v>17</v>
      </c>
      <c r="Y2442" s="397">
        <v>130</v>
      </c>
    </row>
    <row r="2443" spans="1:25" x14ac:dyDescent="0.25">
      <c r="A2443">
        <f>'Page 1 - General Information'!$G$12</f>
        <v>113363103</v>
      </c>
      <c r="B2443" t="str">
        <f>'Page 1 - General Information'!$G$16</f>
        <v>7421</v>
      </c>
      <c r="C2443" s="395" t="s">
        <v>19068</v>
      </c>
      <c r="D2443"/>
      <c r="E2443"/>
      <c r="F2443"/>
      <c r="G2443"/>
      <c r="H2443"/>
      <c r="I2443"/>
      <c r="J2443"/>
      <c r="K2443"/>
      <c r="L2443"/>
      <c r="M2443"/>
      <c r="N2443" t="s">
        <v>4101</v>
      </c>
      <c r="O2443" s="396">
        <f>INDEX('Page 2 - Team Information'!$K$14:$AP$184,Y2443,X2443)</f>
        <v>0</v>
      </c>
      <c r="P2443"/>
      <c r="Q2443"/>
      <c r="R2443"/>
      <c r="S2443" t="s">
        <v>6484</v>
      </c>
      <c r="T2443"/>
      <c r="U2443"/>
      <c r="V2443"/>
      <c r="W2443"/>
      <c r="X2443" s="397">
        <v>19</v>
      </c>
      <c r="Y2443" s="397">
        <v>130</v>
      </c>
    </row>
    <row r="2444" spans="1:25" x14ac:dyDescent="0.25">
      <c r="A2444">
        <f>'Page 1 - General Information'!$G$12</f>
        <v>113363103</v>
      </c>
      <c r="B2444" t="str">
        <f>'Page 1 - General Information'!$G$16</f>
        <v>7421</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25">
      <c r="A2445">
        <f>'Page 1 - General Information'!$G$12</f>
        <v>113363103</v>
      </c>
      <c r="B2445" t="str">
        <f>'Page 1 - General Information'!$G$16</f>
        <v>7421</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25">
      <c r="A2446">
        <f>'Page 1 - General Information'!$G$12</f>
        <v>113363103</v>
      </c>
      <c r="B2446" t="str">
        <f>'Page 1 - General Information'!$G$16</f>
        <v>7421</v>
      </c>
      <c r="C2446" s="395" t="s">
        <v>19068</v>
      </c>
      <c r="D2446"/>
      <c r="E2446"/>
      <c r="F2446"/>
      <c r="G2446"/>
      <c r="H2446"/>
      <c r="I2446"/>
      <c r="J2446"/>
      <c r="K2446"/>
      <c r="L2446"/>
      <c r="M2446"/>
      <c r="N2446" t="s">
        <v>4101</v>
      </c>
      <c r="O2446" s="396">
        <f>INDEX('Page 2 - Team Information'!$K$14:$AP$184,Y2446,X2446)</f>
        <v>0</v>
      </c>
      <c r="P2446"/>
      <c r="Q2446"/>
      <c r="R2446"/>
      <c r="S2446" t="s">
        <v>6487</v>
      </c>
      <c r="T2446"/>
      <c r="U2446"/>
      <c r="V2446"/>
      <c r="W2446"/>
      <c r="X2446" s="397">
        <v>22</v>
      </c>
      <c r="Y2446" s="397">
        <v>130</v>
      </c>
    </row>
    <row r="2447" spans="1:25" x14ac:dyDescent="0.25">
      <c r="A2447">
        <f>'Page 1 - General Information'!$G$12</f>
        <v>113363103</v>
      </c>
      <c r="B2447" t="str">
        <f>'Page 1 - General Information'!$G$16</f>
        <v>7421</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25">
      <c r="A2448">
        <f>'Page 1 - General Information'!$G$12</f>
        <v>113363103</v>
      </c>
      <c r="B2448" t="str">
        <f>'Page 1 - General Information'!$G$16</f>
        <v>7421</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25">
      <c r="A2449">
        <f>'Page 1 - General Information'!$G$12</f>
        <v>113363103</v>
      </c>
      <c r="B2449" t="str">
        <f>'Page 1 - General Information'!$G$16</f>
        <v>7421</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25">
      <c r="A2450">
        <f>'Page 1 - General Information'!$G$12</f>
        <v>113363103</v>
      </c>
      <c r="B2450" t="str">
        <f>'Page 1 - General Information'!$G$16</f>
        <v>7421</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113363103</v>
      </c>
      <c r="B2451" t="str">
        <f>'Page 1 - General Information'!$G$16</f>
        <v>7421</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113363103</v>
      </c>
      <c r="B2452" t="str">
        <f>'Page 1 - General Information'!$G$16</f>
        <v>7421</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113363103</v>
      </c>
      <c r="B2453" t="str">
        <f>'Page 1 - General Information'!$G$16</f>
        <v>7421</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113363103</v>
      </c>
      <c r="B2454" t="str">
        <f>'Page 1 - General Information'!$G$16</f>
        <v>7421</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25">
      <c r="A2455">
        <f>'Page 1 - General Information'!$G$12</f>
        <v>113363103</v>
      </c>
      <c r="B2455" t="str">
        <f>'Page 1 - General Information'!$G$16</f>
        <v>7421</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25">
      <c r="A2456">
        <f>'Page 1 - General Information'!$G$12</f>
        <v>113363103</v>
      </c>
      <c r="B2456" t="str">
        <f>'Page 1 - General Information'!$G$16</f>
        <v>7421</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25">
      <c r="A2457">
        <f>'Page 1 - General Information'!$G$12</f>
        <v>113363103</v>
      </c>
      <c r="B2457" t="str">
        <f>'Page 1 - General Information'!$G$16</f>
        <v>7421</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25">
      <c r="A2458">
        <f>'Page 1 - General Information'!$G$12</f>
        <v>113363103</v>
      </c>
      <c r="B2458" t="str">
        <f>'Page 1 - General Information'!$G$16</f>
        <v>7421</v>
      </c>
      <c r="C2458" s="395" t="s">
        <v>19068</v>
      </c>
      <c r="D2458"/>
      <c r="E2458"/>
      <c r="F2458"/>
      <c r="G2458"/>
      <c r="H2458"/>
      <c r="I2458"/>
      <c r="J2458"/>
      <c r="K2458"/>
      <c r="L2458"/>
      <c r="M2458"/>
      <c r="N2458" t="s">
        <v>4101</v>
      </c>
      <c r="O2458" s="396">
        <f>INDEX('Page 2 - Team Information'!$K$14:$AP$184,Y2458,X2458)</f>
        <v>0</v>
      </c>
      <c r="P2458"/>
      <c r="Q2458"/>
      <c r="R2458"/>
      <c r="S2458" t="s">
        <v>6499</v>
      </c>
      <c r="T2458"/>
      <c r="U2458"/>
      <c r="V2458"/>
      <c r="W2458"/>
      <c r="X2458" s="397">
        <v>19</v>
      </c>
      <c r="Y2458" s="397">
        <v>131</v>
      </c>
    </row>
    <row r="2459" spans="1:25" x14ac:dyDescent="0.25">
      <c r="A2459">
        <f>'Page 1 - General Information'!$G$12</f>
        <v>113363103</v>
      </c>
      <c r="B2459" t="str">
        <f>'Page 1 - General Information'!$G$16</f>
        <v>7421</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25">
      <c r="A2460">
        <f>'Page 1 - General Information'!$G$12</f>
        <v>113363103</v>
      </c>
      <c r="B2460" t="str">
        <f>'Page 1 - General Information'!$G$16</f>
        <v>7421</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25">
      <c r="A2461">
        <f>'Page 1 - General Information'!$G$12</f>
        <v>113363103</v>
      </c>
      <c r="B2461" t="str">
        <f>'Page 1 - General Information'!$G$16</f>
        <v>7421</v>
      </c>
      <c r="C2461" s="395" t="s">
        <v>19068</v>
      </c>
      <c r="D2461"/>
      <c r="E2461"/>
      <c r="F2461"/>
      <c r="G2461"/>
      <c r="H2461"/>
      <c r="I2461"/>
      <c r="J2461"/>
      <c r="K2461"/>
      <c r="L2461"/>
      <c r="M2461"/>
      <c r="N2461" t="s">
        <v>4101</v>
      </c>
      <c r="O2461" s="396">
        <f>INDEX('Page 2 - Team Information'!$K$14:$AP$184,Y2461,X2461)</f>
        <v>0</v>
      </c>
      <c r="P2461"/>
      <c r="Q2461"/>
      <c r="R2461"/>
      <c r="S2461" t="s">
        <v>6502</v>
      </c>
      <c r="T2461"/>
      <c r="U2461"/>
      <c r="V2461"/>
      <c r="W2461"/>
      <c r="X2461" s="397">
        <v>22</v>
      </c>
      <c r="Y2461" s="397">
        <v>131</v>
      </c>
    </row>
    <row r="2462" spans="1:25" x14ac:dyDescent="0.25">
      <c r="A2462">
        <f>'Page 1 - General Information'!$G$12</f>
        <v>113363103</v>
      </c>
      <c r="B2462" t="str">
        <f>'Page 1 - General Information'!$G$16</f>
        <v>7421</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25">
      <c r="A2463">
        <f>'Page 1 - General Information'!$G$12</f>
        <v>113363103</v>
      </c>
      <c r="B2463" t="str">
        <f>'Page 1 - General Information'!$G$16</f>
        <v>7421</v>
      </c>
      <c r="C2463" s="395" t="s">
        <v>19068</v>
      </c>
      <c r="D2463"/>
      <c r="E2463"/>
      <c r="F2463"/>
      <c r="G2463"/>
      <c r="H2463"/>
      <c r="I2463"/>
      <c r="J2463"/>
      <c r="K2463"/>
      <c r="L2463"/>
      <c r="M2463"/>
      <c r="N2463" t="s">
        <v>4582</v>
      </c>
      <c r="O2463" s="399"/>
      <c r="P2463"/>
      <c r="Q2463"/>
      <c r="R2463" s="399" t="s">
        <v>10264</v>
      </c>
      <c r="S2463" t="s">
        <v>6504</v>
      </c>
      <c r="T2463"/>
      <c r="U2463"/>
      <c r="V2463" s="396" t="str">
        <f>INDEX('Page 2 - Team Information'!$K$14:$AP$184,Y2463,X2463)</f>
        <v xml:space="preserve">Yes </v>
      </c>
      <c r="W2463"/>
      <c r="X2463" s="397">
        <v>6</v>
      </c>
      <c r="Y2463" s="397">
        <v>132</v>
      </c>
    </row>
    <row r="2464" spans="1:25" x14ac:dyDescent="0.25">
      <c r="A2464">
        <f>'Page 1 - General Information'!$G$12</f>
        <v>113363103</v>
      </c>
      <c r="B2464" t="str">
        <f>'Page 1 - General Information'!$G$16</f>
        <v>7421</v>
      </c>
      <c r="C2464" s="395" t="s">
        <v>19068</v>
      </c>
      <c r="D2464"/>
      <c r="E2464"/>
      <c r="F2464"/>
      <c r="G2464"/>
      <c r="H2464"/>
      <c r="I2464"/>
      <c r="J2464"/>
      <c r="K2464"/>
      <c r="L2464"/>
      <c r="M2464"/>
      <c r="N2464" t="s">
        <v>4582</v>
      </c>
      <c r="O2464" s="399"/>
      <c r="P2464"/>
      <c r="Q2464"/>
      <c r="R2464" s="399" t="s">
        <v>10264</v>
      </c>
      <c r="S2464" t="s">
        <v>6505</v>
      </c>
      <c r="T2464"/>
      <c r="U2464"/>
      <c r="V2464" s="396">
        <f>INDEX('Page 2 - Team Information'!$K$14:$AP$184,Y2464,X2464)</f>
        <v>0</v>
      </c>
      <c r="W2464"/>
      <c r="X2464" s="397">
        <v>7</v>
      </c>
      <c r="Y2464" s="397">
        <v>132</v>
      </c>
    </row>
    <row r="2465" spans="1:25" x14ac:dyDescent="0.25">
      <c r="A2465">
        <f>'Page 1 - General Information'!$G$12</f>
        <v>113363103</v>
      </c>
      <c r="B2465" t="str">
        <f>'Page 1 - General Information'!$G$16</f>
        <v>7421</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
      </c>
      <c r="U2465"/>
      <c r="V2465"/>
      <c r="W2465"/>
      <c r="X2465" s="397">
        <v>9</v>
      </c>
      <c r="Y2465" s="397">
        <v>132</v>
      </c>
    </row>
    <row r="2466" spans="1:25" x14ac:dyDescent="0.25">
      <c r="A2466">
        <f>'Page 1 - General Information'!$G$12</f>
        <v>113363103</v>
      </c>
      <c r="B2466" t="str">
        <f>'Page 1 - General Information'!$G$16</f>
        <v>7421</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113363103</v>
      </c>
      <c r="B2467" t="str">
        <f>'Page 1 - General Information'!$G$16</f>
        <v>7421</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113363103</v>
      </c>
      <c r="B2468" t="str">
        <f>'Page 1 - General Information'!$G$16</f>
        <v>7421</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113363103</v>
      </c>
      <c r="B2469" t="str">
        <f>'Page 1 - General Information'!$G$16</f>
        <v>7421</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25">
      <c r="A2470">
        <f>'Page 1 - General Information'!$G$12</f>
        <v>113363103</v>
      </c>
      <c r="B2470" t="str">
        <f>'Page 1 - General Information'!$G$16</f>
        <v>7421</v>
      </c>
      <c r="C2470" s="395" t="s">
        <v>19068</v>
      </c>
      <c r="D2470"/>
      <c r="E2470"/>
      <c r="F2470"/>
      <c r="G2470"/>
      <c r="H2470"/>
      <c r="I2470"/>
      <c r="J2470"/>
      <c r="K2470"/>
      <c r="L2470"/>
      <c r="M2470"/>
      <c r="N2470" t="s">
        <v>4101</v>
      </c>
      <c r="O2470" s="396">
        <f>INDEX('Page 2 - Team Information'!$K$14:$AP$184,Y2470,X2470)</f>
        <v>14</v>
      </c>
      <c r="P2470"/>
      <c r="Q2470"/>
      <c r="R2470"/>
      <c r="S2470" t="s">
        <v>6511</v>
      </c>
      <c r="T2470"/>
      <c r="U2470"/>
      <c r="V2470"/>
      <c r="W2470"/>
      <c r="X2470" s="397">
        <v>15</v>
      </c>
      <c r="Y2470" s="397">
        <v>132</v>
      </c>
    </row>
    <row r="2471" spans="1:25" x14ac:dyDescent="0.25">
      <c r="A2471">
        <f>'Page 1 - General Information'!$G$12</f>
        <v>113363103</v>
      </c>
      <c r="B2471" t="str">
        <f>'Page 1 - General Information'!$G$16</f>
        <v>7421</v>
      </c>
      <c r="C2471" s="395" t="s">
        <v>19068</v>
      </c>
      <c r="D2471"/>
      <c r="E2471"/>
      <c r="F2471"/>
      <c r="G2471"/>
      <c r="H2471"/>
      <c r="I2471"/>
      <c r="J2471"/>
      <c r="K2471"/>
      <c r="L2471"/>
      <c r="M2471"/>
      <c r="N2471" t="s">
        <v>4101</v>
      </c>
      <c r="O2471" s="396">
        <f>INDEX('Page 2 - Team Information'!$K$14:$AP$184,Y2471,X2471)</f>
        <v>0</v>
      </c>
      <c r="P2471"/>
      <c r="Q2471"/>
      <c r="R2471"/>
      <c r="S2471" t="s">
        <v>6512</v>
      </c>
      <c r="T2471"/>
      <c r="U2471"/>
      <c r="V2471"/>
      <c r="W2471"/>
      <c r="X2471" s="397">
        <v>16</v>
      </c>
      <c r="Y2471" s="397">
        <v>132</v>
      </c>
    </row>
    <row r="2472" spans="1:25" x14ac:dyDescent="0.25">
      <c r="A2472">
        <f>'Page 1 - General Information'!$G$12</f>
        <v>113363103</v>
      </c>
      <c r="B2472" t="str">
        <f>'Page 1 - General Information'!$G$16</f>
        <v>7421</v>
      </c>
      <c r="C2472" s="395" t="s">
        <v>19068</v>
      </c>
      <c r="D2472"/>
      <c r="E2472"/>
      <c r="F2472"/>
      <c r="G2472"/>
      <c r="H2472"/>
      <c r="I2472"/>
      <c r="J2472"/>
      <c r="K2472"/>
      <c r="L2472"/>
      <c r="M2472"/>
      <c r="N2472" t="s">
        <v>4101</v>
      </c>
      <c r="O2472" s="396">
        <f>INDEX('Page 2 - Team Information'!$K$14:$AP$184,Y2472,X2472)</f>
        <v>14</v>
      </c>
      <c r="P2472"/>
      <c r="Q2472"/>
      <c r="R2472"/>
      <c r="S2472" t="s">
        <v>6513</v>
      </c>
      <c r="T2472"/>
      <c r="U2472"/>
      <c r="V2472"/>
      <c r="W2472"/>
      <c r="X2472" s="397">
        <v>17</v>
      </c>
      <c r="Y2472" s="397">
        <v>132</v>
      </c>
    </row>
    <row r="2473" spans="1:25" x14ac:dyDescent="0.25">
      <c r="A2473">
        <f>'Page 1 - General Information'!$G$12</f>
        <v>113363103</v>
      </c>
      <c r="B2473" t="str">
        <f>'Page 1 - General Information'!$G$16</f>
        <v>7421</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25">
      <c r="A2474">
        <f>'Page 1 - General Information'!$G$12</f>
        <v>113363103</v>
      </c>
      <c r="B2474" t="str">
        <f>'Page 1 - General Information'!$G$16</f>
        <v>7421</v>
      </c>
      <c r="C2474" s="395" t="s">
        <v>19068</v>
      </c>
      <c r="D2474"/>
      <c r="E2474"/>
      <c r="F2474"/>
      <c r="G2474"/>
      <c r="H2474"/>
      <c r="I2474"/>
      <c r="J2474"/>
      <c r="K2474"/>
      <c r="L2474"/>
      <c r="M2474"/>
      <c r="N2474" t="s">
        <v>4101</v>
      </c>
      <c r="O2474" s="396">
        <f>INDEX('Page 2 - Team Information'!$K$14:$AP$184,Y2474,X2474)</f>
        <v>14</v>
      </c>
      <c r="P2474"/>
      <c r="Q2474"/>
      <c r="R2474"/>
      <c r="S2474" t="s">
        <v>6515</v>
      </c>
      <c r="T2474"/>
      <c r="U2474"/>
      <c r="V2474"/>
      <c r="W2474"/>
      <c r="X2474" s="397">
        <v>20</v>
      </c>
      <c r="Y2474" s="397">
        <v>132</v>
      </c>
    </row>
    <row r="2475" spans="1:25" x14ac:dyDescent="0.25">
      <c r="A2475">
        <f>'Page 1 - General Information'!$G$12</f>
        <v>113363103</v>
      </c>
      <c r="B2475" t="str">
        <f>'Page 1 - General Information'!$G$16</f>
        <v>7421</v>
      </c>
      <c r="C2475" s="395" t="s">
        <v>19068</v>
      </c>
      <c r="D2475"/>
      <c r="E2475"/>
      <c r="F2475"/>
      <c r="G2475"/>
      <c r="H2475"/>
      <c r="I2475"/>
      <c r="J2475"/>
      <c r="K2475"/>
      <c r="L2475"/>
      <c r="M2475"/>
      <c r="N2475" t="s">
        <v>4101</v>
      </c>
      <c r="O2475" s="396">
        <f>INDEX('Page 2 - Team Information'!$K$14:$AP$184,Y2475,X2475)</f>
        <v>0</v>
      </c>
      <c r="P2475"/>
      <c r="Q2475"/>
      <c r="R2475"/>
      <c r="S2475" t="s">
        <v>6516</v>
      </c>
      <c r="T2475"/>
      <c r="U2475"/>
      <c r="V2475"/>
      <c r="W2475"/>
      <c r="X2475" s="397">
        <v>21</v>
      </c>
      <c r="Y2475" s="397">
        <v>132</v>
      </c>
    </row>
    <row r="2476" spans="1:25" x14ac:dyDescent="0.25">
      <c r="A2476">
        <f>'Page 1 - General Information'!$G$12</f>
        <v>113363103</v>
      </c>
      <c r="B2476" t="str">
        <f>'Page 1 - General Information'!$G$16</f>
        <v>7421</v>
      </c>
      <c r="C2476" s="395" t="s">
        <v>19068</v>
      </c>
      <c r="D2476"/>
      <c r="E2476"/>
      <c r="F2476"/>
      <c r="G2476"/>
      <c r="H2476"/>
      <c r="I2476"/>
      <c r="J2476"/>
      <c r="K2476"/>
      <c r="L2476"/>
      <c r="M2476"/>
      <c r="N2476" t="s">
        <v>4101</v>
      </c>
      <c r="O2476" s="396">
        <f>INDEX('Page 2 - Team Information'!$K$14:$AP$184,Y2476,X2476)</f>
        <v>14</v>
      </c>
      <c r="P2476"/>
      <c r="Q2476"/>
      <c r="R2476"/>
      <c r="S2476" t="s">
        <v>6517</v>
      </c>
      <c r="T2476"/>
      <c r="U2476"/>
      <c r="V2476"/>
      <c r="W2476"/>
      <c r="X2476" s="397">
        <v>22</v>
      </c>
      <c r="Y2476" s="397">
        <v>132</v>
      </c>
    </row>
    <row r="2477" spans="1:25" x14ac:dyDescent="0.25">
      <c r="A2477">
        <f>'Page 1 - General Information'!$G$12</f>
        <v>113363103</v>
      </c>
      <c r="B2477" t="str">
        <f>'Page 1 - General Information'!$G$16</f>
        <v>7421</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25">
      <c r="A2478">
        <f>'Page 1 - General Information'!$G$12</f>
        <v>113363103</v>
      </c>
      <c r="B2478" t="str">
        <f>'Page 1 - General Information'!$G$16</f>
        <v>7421</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25">
      <c r="A2479">
        <f>'Page 1 - General Information'!$G$12</f>
        <v>113363103</v>
      </c>
      <c r="B2479" t="str">
        <f>'Page 1 - General Information'!$G$16</f>
        <v>7421</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25">
      <c r="A2480">
        <f>'Page 1 - General Information'!$G$12</f>
        <v>113363103</v>
      </c>
      <c r="B2480" t="str">
        <f>'Page 1 - General Information'!$G$16</f>
        <v>7421</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113363103</v>
      </c>
      <c r="B2481" t="str">
        <f>'Page 1 - General Information'!$G$16</f>
        <v>7421</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113363103</v>
      </c>
      <c r="B2482" t="str">
        <f>'Page 1 - General Information'!$G$16</f>
        <v>7421</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113363103</v>
      </c>
      <c r="B2483" t="str">
        <f>'Page 1 - General Information'!$G$16</f>
        <v>7421</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113363103</v>
      </c>
      <c r="B2484" t="str">
        <f>'Page 1 - General Information'!$G$16</f>
        <v>7421</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25">
      <c r="A2485">
        <f>'Page 1 - General Information'!$G$12</f>
        <v>113363103</v>
      </c>
      <c r="B2485" t="str">
        <f>'Page 1 - General Information'!$G$16</f>
        <v>7421</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25">
      <c r="A2486">
        <f>'Page 1 - General Information'!$G$12</f>
        <v>113363103</v>
      </c>
      <c r="B2486" t="str">
        <f>'Page 1 - General Information'!$G$16</f>
        <v>7421</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25">
      <c r="A2487">
        <f>'Page 1 - General Information'!$G$12</f>
        <v>113363103</v>
      </c>
      <c r="B2487" t="str">
        <f>'Page 1 - General Information'!$G$16</f>
        <v>7421</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25">
      <c r="A2488">
        <f>'Page 1 - General Information'!$G$12</f>
        <v>113363103</v>
      </c>
      <c r="B2488" t="str">
        <f>'Page 1 - General Information'!$G$16</f>
        <v>7421</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25">
      <c r="A2489">
        <f>'Page 1 - General Information'!$G$12</f>
        <v>113363103</v>
      </c>
      <c r="B2489" t="str">
        <f>'Page 1 - General Information'!$G$16</f>
        <v>7421</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25">
      <c r="A2490">
        <f>'Page 1 - General Information'!$G$12</f>
        <v>113363103</v>
      </c>
      <c r="B2490" t="str">
        <f>'Page 1 - General Information'!$G$16</f>
        <v>7421</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25">
      <c r="A2491">
        <f>'Page 1 - General Information'!$G$12</f>
        <v>113363103</v>
      </c>
      <c r="B2491" t="str">
        <f>'Page 1 - General Information'!$G$16</f>
        <v>7421</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25">
      <c r="A2492">
        <f>'Page 1 - General Information'!$G$12</f>
        <v>113363103</v>
      </c>
      <c r="B2492" t="str">
        <f>'Page 1 - General Information'!$G$16</f>
        <v>7421</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25">
      <c r="A2493">
        <f>'Page 1 - General Information'!$G$12</f>
        <v>113363103</v>
      </c>
      <c r="B2493" t="str">
        <f>'Page 1 - General Information'!$G$16</f>
        <v>7421</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25">
      <c r="A2494">
        <f>'Page 1 - General Information'!$G$12</f>
        <v>113363103</v>
      </c>
      <c r="B2494" t="str">
        <f>'Page 1 - General Information'!$G$16</f>
        <v>7421</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25">
      <c r="A2495">
        <f>'Page 1 - General Information'!$G$12</f>
        <v>113363103</v>
      </c>
      <c r="B2495" t="str">
        <f>'Page 1 - General Information'!$G$16</f>
        <v>7421</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25">
      <c r="A2496">
        <f>'Page 1 - General Information'!$G$12</f>
        <v>113363103</v>
      </c>
      <c r="B2496" t="str">
        <f>'Page 1 - General Information'!$G$16</f>
        <v>7421</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113363103</v>
      </c>
      <c r="B2497" t="str">
        <f>'Page 1 - General Information'!$G$16</f>
        <v>7421</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113363103</v>
      </c>
      <c r="B2498" t="str">
        <f>'Page 1 - General Information'!$G$16</f>
        <v>7421</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113363103</v>
      </c>
      <c r="B2499" t="str">
        <f>'Page 1 - General Information'!$G$16</f>
        <v>7421</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25">
      <c r="A2500">
        <f>'Page 1 - General Information'!$G$12</f>
        <v>113363103</v>
      </c>
      <c r="B2500" t="str">
        <f>'Page 1 - General Information'!$G$16</f>
        <v>7421</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25">
      <c r="A2501">
        <f>'Page 1 - General Information'!$G$12</f>
        <v>113363103</v>
      </c>
      <c r="B2501" t="str">
        <f>'Page 1 - General Information'!$G$16</f>
        <v>7421</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25">
      <c r="A2502">
        <f>'Page 1 - General Information'!$G$12</f>
        <v>113363103</v>
      </c>
      <c r="B2502" t="str">
        <f>'Page 1 - General Information'!$G$16</f>
        <v>7421</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25">
      <c r="A2503">
        <f>'Page 1 - General Information'!$G$12</f>
        <v>113363103</v>
      </c>
      <c r="B2503" t="str">
        <f>'Page 1 - General Information'!$G$16</f>
        <v>7421</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25">
      <c r="A2504">
        <f>'Page 1 - General Information'!$G$12</f>
        <v>113363103</v>
      </c>
      <c r="B2504" t="str">
        <f>'Page 1 - General Information'!$G$16</f>
        <v>7421</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25">
      <c r="A2505">
        <f>'Page 1 - General Information'!$G$12</f>
        <v>113363103</v>
      </c>
      <c r="B2505" t="str">
        <f>'Page 1 - General Information'!$G$16</f>
        <v>7421</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25">
      <c r="A2506">
        <f>'Page 1 - General Information'!$G$12</f>
        <v>113363103</v>
      </c>
      <c r="B2506" t="str">
        <f>'Page 1 - General Information'!$G$16</f>
        <v>7421</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25">
      <c r="A2507">
        <f>'Page 1 - General Information'!$G$12</f>
        <v>113363103</v>
      </c>
      <c r="B2507" t="str">
        <f>'Page 1 - General Information'!$G$16</f>
        <v>7421</v>
      </c>
      <c r="C2507" s="395" t="s">
        <v>19068</v>
      </c>
      <c r="D2507"/>
      <c r="E2507"/>
      <c r="F2507"/>
      <c r="G2507"/>
      <c r="H2507"/>
      <c r="I2507"/>
      <c r="J2507"/>
      <c r="K2507"/>
      <c r="L2507"/>
      <c r="M2507"/>
      <c r="N2507" t="s">
        <v>4582</v>
      </c>
      <c r="O2507" s="399"/>
      <c r="P2507"/>
      <c r="Q2507"/>
      <c r="R2507" s="399" t="s">
        <v>10264</v>
      </c>
      <c r="S2507" t="s">
        <v>6548</v>
      </c>
      <c r="T2507"/>
      <c r="U2507"/>
      <c r="V2507" s="396" t="str">
        <f>INDEX('Page 2 - Team Information'!$K$14:$AP$184,Y2507,X2507)</f>
        <v xml:space="preserve">Yes </v>
      </c>
      <c r="W2507"/>
      <c r="X2507" s="397">
        <v>5</v>
      </c>
      <c r="Y2507" s="397">
        <v>135</v>
      </c>
    </row>
    <row r="2508" spans="1:25" x14ac:dyDescent="0.25">
      <c r="A2508">
        <f>'Page 1 - General Information'!$G$12</f>
        <v>113363103</v>
      </c>
      <c r="B2508" t="str">
        <f>'Page 1 - General Information'!$G$16</f>
        <v>7421</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25">
      <c r="A2509">
        <f>'Page 1 - General Information'!$G$12</f>
        <v>113363103</v>
      </c>
      <c r="B2509" t="str">
        <f>'Page 1 - General Information'!$G$16</f>
        <v>7421</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25">
      <c r="A2510">
        <f>'Page 1 - General Information'!$G$12</f>
        <v>113363103</v>
      </c>
      <c r="B2510" t="str">
        <f>'Page 1 - General Information'!$G$16</f>
        <v>7421</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
      </c>
      <c r="U2510"/>
      <c r="V2510"/>
      <c r="W2510"/>
      <c r="X2510" s="397">
        <v>9</v>
      </c>
      <c r="Y2510" s="397">
        <v>135</v>
      </c>
    </row>
    <row r="2511" spans="1:25" x14ac:dyDescent="0.25">
      <c r="A2511">
        <f>'Page 1 - General Information'!$G$12</f>
        <v>113363103</v>
      </c>
      <c r="B2511" t="str">
        <f>'Page 1 - General Information'!$G$16</f>
        <v>7421</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113363103</v>
      </c>
      <c r="B2512" t="str">
        <f>'Page 1 - General Information'!$G$16</f>
        <v>7421</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113363103</v>
      </c>
      <c r="B2513" t="str">
        <f>'Page 1 - General Information'!$G$16</f>
        <v>7421</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113363103</v>
      </c>
      <c r="B2514" t="str">
        <f>'Page 1 - General Information'!$G$16</f>
        <v>7421</v>
      </c>
      <c r="C2514" s="395" t="s">
        <v>19068</v>
      </c>
      <c r="D2514"/>
      <c r="E2514"/>
      <c r="F2514"/>
      <c r="G2514"/>
      <c r="H2514"/>
      <c r="I2514"/>
      <c r="J2514"/>
      <c r="K2514"/>
      <c r="L2514"/>
      <c r="M2514"/>
      <c r="N2514" t="s">
        <v>4101</v>
      </c>
      <c r="O2514" s="396">
        <f>INDEX('Page 2 - Team Information'!$K$14:$AP$184,Y2514,X2514)</f>
        <v>6</v>
      </c>
      <c r="P2514"/>
      <c r="Q2514"/>
      <c r="R2514"/>
      <c r="S2514" t="s">
        <v>6555</v>
      </c>
      <c r="T2514"/>
      <c r="U2514"/>
      <c r="V2514"/>
      <c r="W2514"/>
      <c r="X2514" s="397">
        <v>14</v>
      </c>
      <c r="Y2514" s="397">
        <v>135</v>
      </c>
    </row>
    <row r="2515" spans="1:25" x14ac:dyDescent="0.25">
      <c r="A2515">
        <f>'Page 1 - General Information'!$G$12</f>
        <v>113363103</v>
      </c>
      <c r="B2515" t="str">
        <f>'Page 1 - General Information'!$G$16</f>
        <v>7421</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25">
      <c r="A2516">
        <f>'Page 1 - General Information'!$G$12</f>
        <v>113363103</v>
      </c>
      <c r="B2516" t="str">
        <f>'Page 1 - General Information'!$G$16</f>
        <v>7421</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25">
      <c r="A2517">
        <f>'Page 1 - General Information'!$G$12</f>
        <v>113363103</v>
      </c>
      <c r="B2517" t="str">
        <f>'Page 1 - General Information'!$G$16</f>
        <v>7421</v>
      </c>
      <c r="C2517" s="395" t="s">
        <v>19068</v>
      </c>
      <c r="D2517"/>
      <c r="E2517"/>
      <c r="F2517"/>
      <c r="G2517"/>
      <c r="H2517"/>
      <c r="I2517"/>
      <c r="J2517"/>
      <c r="K2517"/>
      <c r="L2517"/>
      <c r="M2517"/>
      <c r="N2517" t="s">
        <v>4101</v>
      </c>
      <c r="O2517" s="396">
        <f>INDEX('Page 2 - Team Information'!$K$14:$AP$184,Y2517,X2517)</f>
        <v>6</v>
      </c>
      <c r="P2517"/>
      <c r="Q2517"/>
      <c r="R2517"/>
      <c r="S2517" t="s">
        <v>6558</v>
      </c>
      <c r="T2517"/>
      <c r="U2517"/>
      <c r="V2517"/>
      <c r="W2517"/>
      <c r="X2517" s="397">
        <v>17</v>
      </c>
      <c r="Y2517" s="397">
        <v>135</v>
      </c>
    </row>
    <row r="2518" spans="1:25" x14ac:dyDescent="0.25">
      <c r="A2518">
        <f>'Page 1 - General Information'!$G$12</f>
        <v>113363103</v>
      </c>
      <c r="B2518" t="str">
        <f>'Page 1 - General Information'!$G$16</f>
        <v>7421</v>
      </c>
      <c r="C2518" s="395" t="s">
        <v>19068</v>
      </c>
      <c r="D2518"/>
      <c r="E2518"/>
      <c r="F2518"/>
      <c r="G2518"/>
      <c r="H2518"/>
      <c r="I2518"/>
      <c r="J2518"/>
      <c r="K2518"/>
      <c r="L2518"/>
      <c r="M2518"/>
      <c r="N2518" t="s">
        <v>4101</v>
      </c>
      <c r="O2518" s="396">
        <f>INDEX('Page 2 - Team Information'!$K$14:$AP$184,Y2518,X2518)</f>
        <v>6</v>
      </c>
      <c r="P2518"/>
      <c r="Q2518"/>
      <c r="R2518"/>
      <c r="S2518" t="s">
        <v>6559</v>
      </c>
      <c r="T2518"/>
      <c r="U2518"/>
      <c r="V2518"/>
      <c r="W2518"/>
      <c r="X2518" s="397">
        <v>19</v>
      </c>
      <c r="Y2518" s="397">
        <v>135</v>
      </c>
    </row>
    <row r="2519" spans="1:25" x14ac:dyDescent="0.25">
      <c r="A2519">
        <f>'Page 1 - General Information'!$G$12</f>
        <v>113363103</v>
      </c>
      <c r="B2519" t="str">
        <f>'Page 1 - General Information'!$G$16</f>
        <v>7421</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25">
      <c r="A2520">
        <f>'Page 1 - General Information'!$G$12</f>
        <v>113363103</v>
      </c>
      <c r="B2520" t="str">
        <f>'Page 1 - General Information'!$G$16</f>
        <v>7421</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25">
      <c r="A2521">
        <f>'Page 1 - General Information'!$G$12</f>
        <v>113363103</v>
      </c>
      <c r="B2521" t="str">
        <f>'Page 1 - General Information'!$G$16</f>
        <v>7421</v>
      </c>
      <c r="C2521" s="395" t="s">
        <v>19068</v>
      </c>
      <c r="D2521"/>
      <c r="E2521"/>
      <c r="F2521"/>
      <c r="G2521"/>
      <c r="H2521"/>
      <c r="I2521"/>
      <c r="J2521"/>
      <c r="K2521"/>
      <c r="L2521"/>
      <c r="M2521"/>
      <c r="N2521" t="s">
        <v>4101</v>
      </c>
      <c r="O2521" s="396">
        <f>INDEX('Page 2 - Team Information'!$K$14:$AP$184,Y2521,X2521)</f>
        <v>6</v>
      </c>
      <c r="P2521"/>
      <c r="Q2521"/>
      <c r="R2521"/>
      <c r="S2521" t="s">
        <v>6562</v>
      </c>
      <c r="T2521"/>
      <c r="U2521"/>
      <c r="V2521"/>
      <c r="W2521"/>
      <c r="X2521" s="397">
        <v>22</v>
      </c>
      <c r="Y2521" s="397">
        <v>135</v>
      </c>
    </row>
    <row r="2522" spans="1:25" x14ac:dyDescent="0.25">
      <c r="A2522">
        <f>'Page 1 - General Information'!$G$12</f>
        <v>113363103</v>
      </c>
      <c r="B2522" t="str">
        <f>'Page 1 - General Information'!$G$16</f>
        <v>7421</v>
      </c>
      <c r="C2522" s="395" t="s">
        <v>19068</v>
      </c>
      <c r="D2522"/>
      <c r="E2522"/>
      <c r="F2522"/>
      <c r="G2522"/>
      <c r="H2522"/>
      <c r="I2522"/>
      <c r="J2522"/>
      <c r="K2522"/>
      <c r="L2522"/>
      <c r="M2522"/>
      <c r="N2522" t="s">
        <v>4582</v>
      </c>
      <c r="O2522" s="399"/>
      <c r="P2522"/>
      <c r="Q2522"/>
      <c r="R2522" s="399" t="s">
        <v>10264</v>
      </c>
      <c r="S2522" t="s">
        <v>6563</v>
      </c>
      <c r="T2522"/>
      <c r="U2522"/>
      <c r="V2522" s="396" t="str">
        <f>INDEX('Page 2 - Team Information'!$K$14:$AP$184,Y2522,X2522)</f>
        <v xml:space="preserve">Yes </v>
      </c>
      <c r="W2522"/>
      <c r="X2522" s="397">
        <v>5</v>
      </c>
      <c r="Y2522" s="397">
        <v>136</v>
      </c>
    </row>
    <row r="2523" spans="1:25" x14ac:dyDescent="0.25">
      <c r="A2523">
        <f>'Page 1 - General Information'!$G$12</f>
        <v>113363103</v>
      </c>
      <c r="B2523" t="str">
        <f>'Page 1 - General Information'!$G$16</f>
        <v>7421</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25">
      <c r="A2524">
        <f>'Page 1 - General Information'!$G$12</f>
        <v>113363103</v>
      </c>
      <c r="B2524" t="str">
        <f>'Page 1 - General Information'!$G$16</f>
        <v>7421</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25">
      <c r="A2525">
        <f>'Page 1 - General Information'!$G$12</f>
        <v>113363103</v>
      </c>
      <c r="B2525" t="str">
        <f>'Page 1 - General Information'!$G$16</f>
        <v>7421</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
      </c>
      <c r="U2525"/>
      <c r="V2525"/>
      <c r="W2525"/>
      <c r="X2525" s="397">
        <v>9</v>
      </c>
      <c r="Y2525" s="397">
        <v>136</v>
      </c>
    </row>
    <row r="2526" spans="1:25" x14ac:dyDescent="0.25">
      <c r="A2526">
        <f>'Page 1 - General Information'!$G$12</f>
        <v>113363103</v>
      </c>
      <c r="B2526" t="str">
        <f>'Page 1 - General Information'!$G$16</f>
        <v>7421</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113363103</v>
      </c>
      <c r="B2527" t="str">
        <f>'Page 1 - General Information'!$G$16</f>
        <v>7421</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113363103</v>
      </c>
      <c r="B2528" t="str">
        <f>'Page 1 - General Information'!$G$16</f>
        <v>7421</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113363103</v>
      </c>
      <c r="B2529" t="str">
        <f>'Page 1 - General Information'!$G$16</f>
        <v>7421</v>
      </c>
      <c r="C2529" s="395" t="s">
        <v>19068</v>
      </c>
      <c r="D2529"/>
      <c r="E2529"/>
      <c r="F2529"/>
      <c r="G2529"/>
      <c r="H2529"/>
      <c r="I2529"/>
      <c r="J2529"/>
      <c r="K2529"/>
      <c r="L2529"/>
      <c r="M2529"/>
      <c r="N2529" t="s">
        <v>4101</v>
      </c>
      <c r="O2529" s="396">
        <f>INDEX('Page 2 - Team Information'!$K$14:$AP$184,Y2529,X2529)</f>
        <v>14</v>
      </c>
      <c r="P2529"/>
      <c r="Q2529"/>
      <c r="R2529"/>
      <c r="S2529" t="s">
        <v>6570</v>
      </c>
      <c r="T2529"/>
      <c r="U2529"/>
      <c r="V2529"/>
      <c r="W2529"/>
      <c r="X2529" s="397">
        <v>14</v>
      </c>
      <c r="Y2529" s="397">
        <v>136</v>
      </c>
    </row>
    <row r="2530" spans="1:25" x14ac:dyDescent="0.25">
      <c r="A2530">
        <f>'Page 1 - General Information'!$G$12</f>
        <v>113363103</v>
      </c>
      <c r="B2530" t="str">
        <f>'Page 1 - General Information'!$G$16</f>
        <v>7421</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25">
      <c r="A2531">
        <f>'Page 1 - General Information'!$G$12</f>
        <v>113363103</v>
      </c>
      <c r="B2531" t="str">
        <f>'Page 1 - General Information'!$G$16</f>
        <v>7421</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25">
      <c r="A2532">
        <f>'Page 1 - General Information'!$G$12</f>
        <v>113363103</v>
      </c>
      <c r="B2532" t="str">
        <f>'Page 1 - General Information'!$G$16</f>
        <v>7421</v>
      </c>
      <c r="C2532" s="395" t="s">
        <v>19068</v>
      </c>
      <c r="D2532"/>
      <c r="E2532"/>
      <c r="F2532"/>
      <c r="G2532"/>
      <c r="H2532"/>
      <c r="I2532"/>
      <c r="J2532"/>
      <c r="K2532"/>
      <c r="L2532"/>
      <c r="M2532"/>
      <c r="N2532" t="s">
        <v>4101</v>
      </c>
      <c r="O2532" s="396">
        <f>INDEX('Page 2 - Team Information'!$K$14:$AP$184,Y2532,X2532)</f>
        <v>14</v>
      </c>
      <c r="P2532"/>
      <c r="Q2532"/>
      <c r="R2532"/>
      <c r="S2532" t="s">
        <v>6573</v>
      </c>
      <c r="T2532"/>
      <c r="U2532"/>
      <c r="V2532"/>
      <c r="W2532"/>
      <c r="X2532" s="397">
        <v>17</v>
      </c>
      <c r="Y2532" s="397">
        <v>136</v>
      </c>
    </row>
    <row r="2533" spans="1:25" x14ac:dyDescent="0.25">
      <c r="A2533">
        <f>'Page 1 - General Information'!$G$12</f>
        <v>113363103</v>
      </c>
      <c r="B2533" t="str">
        <f>'Page 1 - General Information'!$G$16</f>
        <v>7421</v>
      </c>
      <c r="C2533" s="395" t="s">
        <v>19068</v>
      </c>
      <c r="D2533"/>
      <c r="E2533"/>
      <c r="F2533"/>
      <c r="G2533"/>
      <c r="H2533"/>
      <c r="I2533"/>
      <c r="J2533"/>
      <c r="K2533"/>
      <c r="L2533"/>
      <c r="M2533"/>
      <c r="N2533" t="s">
        <v>4101</v>
      </c>
      <c r="O2533" s="396">
        <f>INDEX('Page 2 - Team Information'!$K$14:$AP$184,Y2533,X2533)</f>
        <v>14</v>
      </c>
      <c r="P2533"/>
      <c r="Q2533"/>
      <c r="R2533"/>
      <c r="S2533" t="s">
        <v>6574</v>
      </c>
      <c r="T2533"/>
      <c r="U2533"/>
      <c r="V2533"/>
      <c r="W2533"/>
      <c r="X2533" s="397">
        <v>19</v>
      </c>
      <c r="Y2533" s="397">
        <v>136</v>
      </c>
    </row>
    <row r="2534" spans="1:25" x14ac:dyDescent="0.25">
      <c r="A2534">
        <f>'Page 1 - General Information'!$G$12</f>
        <v>113363103</v>
      </c>
      <c r="B2534" t="str">
        <f>'Page 1 - General Information'!$G$16</f>
        <v>7421</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25">
      <c r="A2535">
        <f>'Page 1 - General Information'!$G$12</f>
        <v>113363103</v>
      </c>
      <c r="B2535" t="str">
        <f>'Page 1 - General Information'!$G$16</f>
        <v>7421</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25">
      <c r="A2536">
        <f>'Page 1 - General Information'!$G$12</f>
        <v>113363103</v>
      </c>
      <c r="B2536" t="str">
        <f>'Page 1 - General Information'!$G$16</f>
        <v>7421</v>
      </c>
      <c r="C2536" s="395" t="s">
        <v>19068</v>
      </c>
      <c r="D2536"/>
      <c r="E2536"/>
      <c r="F2536"/>
      <c r="G2536"/>
      <c r="H2536"/>
      <c r="I2536"/>
      <c r="J2536"/>
      <c r="K2536"/>
      <c r="L2536"/>
      <c r="M2536"/>
      <c r="N2536" t="s">
        <v>4101</v>
      </c>
      <c r="O2536" s="396">
        <f>INDEX('Page 2 - Team Information'!$K$14:$AP$184,Y2536,X2536)</f>
        <v>14</v>
      </c>
      <c r="P2536"/>
      <c r="Q2536"/>
      <c r="R2536"/>
      <c r="S2536" t="s">
        <v>6577</v>
      </c>
      <c r="T2536"/>
      <c r="U2536"/>
      <c r="V2536"/>
      <c r="W2536"/>
      <c r="X2536" s="397">
        <v>22</v>
      </c>
      <c r="Y2536" s="397">
        <v>136</v>
      </c>
    </row>
    <row r="2537" spans="1:25" x14ac:dyDescent="0.25">
      <c r="A2537">
        <f>'Page 1 - General Information'!$G$12</f>
        <v>113363103</v>
      </c>
      <c r="B2537" t="str">
        <f>'Page 1 - General Information'!$G$16</f>
        <v>7421</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25">
      <c r="A2538">
        <f>'Page 1 - General Information'!$G$12</f>
        <v>113363103</v>
      </c>
      <c r="B2538" t="str">
        <f>'Page 1 - General Information'!$G$16</f>
        <v>7421</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25">
      <c r="A2539">
        <f>'Page 1 - General Information'!$G$12</f>
        <v>113363103</v>
      </c>
      <c r="B2539" t="str">
        <f>'Page 1 - General Information'!$G$16</f>
        <v>7421</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25">
      <c r="A2540">
        <f>'Page 1 - General Information'!$G$12</f>
        <v>113363103</v>
      </c>
      <c r="B2540" t="str">
        <f>'Page 1 - General Information'!$G$16</f>
        <v>7421</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113363103</v>
      </c>
      <c r="B2541" t="str">
        <f>'Page 1 - General Information'!$G$16</f>
        <v>7421</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113363103</v>
      </c>
      <c r="B2542" t="str">
        <f>'Page 1 - General Information'!$G$16</f>
        <v>7421</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113363103</v>
      </c>
      <c r="B2543" t="str">
        <f>'Page 1 - General Information'!$G$16</f>
        <v>7421</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113363103</v>
      </c>
      <c r="B2544" t="str">
        <f>'Page 1 - General Information'!$G$16</f>
        <v>7421</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25">
      <c r="A2545">
        <f>'Page 1 - General Information'!$G$12</f>
        <v>113363103</v>
      </c>
      <c r="B2545" t="str">
        <f>'Page 1 - General Information'!$G$16</f>
        <v>7421</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25">
      <c r="A2546">
        <f>'Page 1 - General Information'!$G$12</f>
        <v>113363103</v>
      </c>
      <c r="B2546" t="str">
        <f>'Page 1 - General Information'!$G$16</f>
        <v>7421</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25">
      <c r="A2547">
        <f>'Page 1 - General Information'!$G$12</f>
        <v>113363103</v>
      </c>
      <c r="B2547" t="str">
        <f>'Page 1 - General Information'!$G$16</f>
        <v>7421</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25">
      <c r="A2548">
        <f>'Page 1 - General Information'!$G$12</f>
        <v>113363103</v>
      </c>
      <c r="B2548" t="str">
        <f>'Page 1 - General Information'!$G$16</f>
        <v>7421</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25">
      <c r="A2549">
        <f>'Page 1 - General Information'!$G$12</f>
        <v>113363103</v>
      </c>
      <c r="B2549" t="str">
        <f>'Page 1 - General Information'!$G$16</f>
        <v>7421</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25">
      <c r="A2550">
        <f>'Page 1 - General Information'!$G$12</f>
        <v>113363103</v>
      </c>
      <c r="B2550" t="str">
        <f>'Page 1 - General Information'!$G$16</f>
        <v>7421</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25">
      <c r="A2551">
        <f>'Page 1 - General Information'!$G$12</f>
        <v>113363103</v>
      </c>
      <c r="B2551" t="str">
        <f>'Page 1 - General Information'!$G$16</f>
        <v>7421</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25">
      <c r="A2552">
        <f>'Page 1 - General Information'!$G$12</f>
        <v>113363103</v>
      </c>
      <c r="B2552" t="str">
        <f>'Page 1 - General Information'!$G$16</f>
        <v>7421</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25">
      <c r="A2553">
        <f>'Page 1 - General Information'!$G$12</f>
        <v>113363103</v>
      </c>
      <c r="B2553" t="str">
        <f>'Page 1 - General Information'!$G$16</f>
        <v>7421</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25">
      <c r="A2554">
        <f>'Page 1 - General Information'!$G$12</f>
        <v>113363103</v>
      </c>
      <c r="B2554" t="str">
        <f>'Page 1 - General Information'!$G$16</f>
        <v>7421</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25">
      <c r="A2555">
        <f>'Page 1 - General Information'!$G$12</f>
        <v>113363103</v>
      </c>
      <c r="B2555" t="str">
        <f>'Page 1 - General Information'!$G$16</f>
        <v>7421</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113363103</v>
      </c>
      <c r="B2556" t="str">
        <f>'Page 1 - General Information'!$G$16</f>
        <v>7421</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113363103</v>
      </c>
      <c r="B2557" t="str">
        <f>'Page 1 - General Information'!$G$16</f>
        <v>7421</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113363103</v>
      </c>
      <c r="B2558" t="str">
        <f>'Page 1 - General Information'!$G$16</f>
        <v>7421</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113363103</v>
      </c>
      <c r="B2559" t="str">
        <f>'Page 1 - General Information'!$G$16</f>
        <v>7421</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25">
      <c r="A2560">
        <f>'Page 1 - General Information'!$G$12</f>
        <v>113363103</v>
      </c>
      <c r="B2560" t="str">
        <f>'Page 1 - General Information'!$G$16</f>
        <v>7421</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25">
      <c r="A2561">
        <f>'Page 1 - General Information'!$G$12</f>
        <v>113363103</v>
      </c>
      <c r="B2561" t="str">
        <f>'Page 1 - General Information'!$G$16</f>
        <v>7421</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25">
      <c r="A2562">
        <f>'Page 1 - General Information'!$G$12</f>
        <v>113363103</v>
      </c>
      <c r="B2562" t="str">
        <f>'Page 1 - General Information'!$G$16</f>
        <v>7421</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25">
      <c r="A2563">
        <f>'Page 1 - General Information'!$G$12</f>
        <v>113363103</v>
      </c>
      <c r="B2563" t="str">
        <f>'Page 1 - General Information'!$G$16</f>
        <v>7421</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25">
      <c r="A2564">
        <f>'Page 1 - General Information'!$G$12</f>
        <v>113363103</v>
      </c>
      <c r="B2564" t="str">
        <f>'Page 1 - General Information'!$G$16</f>
        <v>7421</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25">
      <c r="A2565">
        <f>'Page 1 - General Information'!$G$12</f>
        <v>113363103</v>
      </c>
      <c r="B2565" t="str">
        <f>'Page 1 - General Information'!$G$16</f>
        <v>7421</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25">
      <c r="A2566">
        <f>'Page 1 - General Information'!$G$12</f>
        <v>113363103</v>
      </c>
      <c r="B2566" t="str">
        <f>'Page 1 - General Information'!$G$16</f>
        <v>7421</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25">
      <c r="A2567">
        <f>'Page 1 - General Information'!$G$12</f>
        <v>113363103</v>
      </c>
      <c r="B2567" t="str">
        <f>'Page 1 - General Information'!$G$16</f>
        <v>7421</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25">
      <c r="A2568">
        <f>'Page 1 - General Information'!$G$12</f>
        <v>113363103</v>
      </c>
      <c r="B2568" t="str">
        <f>'Page 1 - General Information'!$G$16</f>
        <v>7421</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25">
      <c r="A2569">
        <f>'Page 1 - General Information'!$G$12</f>
        <v>113363103</v>
      </c>
      <c r="B2569" t="str">
        <f>'Page 1 - General Information'!$G$16</f>
        <v>7421</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25">
      <c r="A2570">
        <f>'Page 1 - General Information'!$G$12</f>
        <v>113363103</v>
      </c>
      <c r="B2570" t="str">
        <f>'Page 1 - General Information'!$G$16</f>
        <v>7421</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113363103</v>
      </c>
      <c r="B2571" t="str">
        <f>'Page 1 - General Information'!$G$16</f>
        <v>7421</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113363103</v>
      </c>
      <c r="B2572" t="str">
        <f>'Page 1 - General Information'!$G$16</f>
        <v>7421</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113363103</v>
      </c>
      <c r="B2573" t="str">
        <f>'Page 1 - General Information'!$G$16</f>
        <v>7421</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113363103</v>
      </c>
      <c r="B2574" t="str">
        <f>'Page 1 - General Information'!$G$16</f>
        <v>7421</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25">
      <c r="A2575">
        <f>'Page 1 - General Information'!$G$12</f>
        <v>113363103</v>
      </c>
      <c r="B2575" t="str">
        <f>'Page 1 - General Information'!$G$16</f>
        <v>7421</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25">
      <c r="A2576">
        <f>'Page 1 - General Information'!$G$12</f>
        <v>113363103</v>
      </c>
      <c r="B2576" t="str">
        <f>'Page 1 - General Information'!$G$16</f>
        <v>7421</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25">
      <c r="A2577">
        <f>'Page 1 - General Information'!$G$12</f>
        <v>113363103</v>
      </c>
      <c r="B2577" t="str">
        <f>'Page 1 - General Information'!$G$16</f>
        <v>7421</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25">
      <c r="A2578">
        <f>'Page 1 - General Information'!$G$12</f>
        <v>113363103</v>
      </c>
      <c r="B2578" t="str">
        <f>'Page 1 - General Information'!$G$16</f>
        <v>7421</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25">
      <c r="A2579">
        <f>'Page 1 - General Information'!$G$12</f>
        <v>113363103</v>
      </c>
      <c r="B2579" t="str">
        <f>'Page 1 - General Information'!$G$16</f>
        <v>7421</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25">
      <c r="A2580">
        <f>'Page 1 - General Information'!$G$12</f>
        <v>113363103</v>
      </c>
      <c r="B2580" t="str">
        <f>'Page 1 - General Information'!$G$16</f>
        <v>7421</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25">
      <c r="A2581">
        <f>'Page 1 - General Information'!$G$12</f>
        <v>113363103</v>
      </c>
      <c r="B2581" t="str">
        <f>'Page 1 - General Information'!$G$16</f>
        <v>7421</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25">
      <c r="A2582">
        <f>'Page 1 - General Information'!$G$12</f>
        <v>113363103</v>
      </c>
      <c r="B2582" t="str">
        <f>'Page 1 - General Information'!$G$16</f>
        <v>7421</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25">
      <c r="A2583">
        <f>'Page 1 - General Information'!$G$12</f>
        <v>113363103</v>
      </c>
      <c r="B2583" t="str">
        <f>'Page 1 - General Information'!$G$16</f>
        <v>7421</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25">
      <c r="A2584">
        <f>'Page 1 - General Information'!$G$12</f>
        <v>113363103</v>
      </c>
      <c r="B2584" t="str">
        <f>'Page 1 - General Information'!$G$16</f>
        <v>7421</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25">
      <c r="A2585">
        <f>'Page 1 - General Information'!$G$12</f>
        <v>113363103</v>
      </c>
      <c r="B2585" t="str">
        <f>'Page 1 - General Information'!$G$16</f>
        <v>7421</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113363103</v>
      </c>
      <c r="B2586" t="str">
        <f>'Page 1 - General Information'!$G$16</f>
        <v>7421</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113363103</v>
      </c>
      <c r="B2587" t="str">
        <f>'Page 1 - General Information'!$G$16</f>
        <v>7421</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113363103</v>
      </c>
      <c r="B2588" t="str">
        <f>'Page 1 - General Information'!$G$16</f>
        <v>7421</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113363103</v>
      </c>
      <c r="B2589" t="str">
        <f>'Page 1 - General Information'!$G$16</f>
        <v>7421</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25">
      <c r="A2590">
        <f>'Page 1 - General Information'!$G$12</f>
        <v>113363103</v>
      </c>
      <c r="B2590" t="str">
        <f>'Page 1 - General Information'!$G$16</f>
        <v>7421</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25">
      <c r="A2591">
        <f>'Page 1 - General Information'!$G$12</f>
        <v>113363103</v>
      </c>
      <c r="B2591" t="str">
        <f>'Page 1 - General Information'!$G$16</f>
        <v>7421</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25">
      <c r="A2592">
        <f>'Page 1 - General Information'!$G$12</f>
        <v>113363103</v>
      </c>
      <c r="B2592" t="str">
        <f>'Page 1 - General Information'!$G$16</f>
        <v>7421</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25">
      <c r="A2593">
        <f>'Page 1 - General Information'!$G$12</f>
        <v>113363103</v>
      </c>
      <c r="B2593" t="str">
        <f>'Page 1 - General Information'!$G$16</f>
        <v>7421</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25">
      <c r="A2594">
        <f>'Page 1 - General Information'!$G$12</f>
        <v>113363103</v>
      </c>
      <c r="B2594" t="str">
        <f>'Page 1 - General Information'!$G$16</f>
        <v>7421</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25">
      <c r="A2595">
        <f>'Page 1 - General Information'!$G$12</f>
        <v>113363103</v>
      </c>
      <c r="B2595" t="str">
        <f>'Page 1 - General Information'!$G$16</f>
        <v>7421</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25">
      <c r="A2596">
        <f>'Page 1 - General Information'!$G$12</f>
        <v>113363103</v>
      </c>
      <c r="B2596" t="str">
        <f>'Page 1 - General Information'!$G$16</f>
        <v>7421</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25">
      <c r="A2597">
        <f>'Page 1 - General Information'!$G$12</f>
        <v>113363103</v>
      </c>
      <c r="B2597" t="str">
        <f>'Page 1 - General Information'!$G$16</f>
        <v>7421</v>
      </c>
      <c r="C2597" s="395" t="s">
        <v>19068</v>
      </c>
      <c r="D2597"/>
      <c r="E2597"/>
      <c r="F2597"/>
      <c r="G2597"/>
      <c r="H2597"/>
      <c r="I2597"/>
      <c r="J2597"/>
      <c r="K2597"/>
      <c r="L2597"/>
      <c r="M2597"/>
      <c r="N2597" t="s">
        <v>4582</v>
      </c>
      <c r="O2597" s="399"/>
      <c r="P2597"/>
      <c r="Q2597"/>
      <c r="R2597" s="399" t="s">
        <v>10264</v>
      </c>
      <c r="S2597" t="s">
        <v>6638</v>
      </c>
      <c r="T2597"/>
      <c r="U2597"/>
      <c r="V2597" s="396" t="str">
        <f>INDEX('Page 2 - Team Information'!$K$14:$AP$184,Y2597,X2597)</f>
        <v xml:space="preserve">Yes </v>
      </c>
      <c r="W2597"/>
      <c r="X2597" s="397">
        <v>5</v>
      </c>
      <c r="Y2597" s="397">
        <v>141</v>
      </c>
    </row>
    <row r="2598" spans="1:25" x14ac:dyDescent="0.25">
      <c r="A2598">
        <f>'Page 1 - General Information'!$G$12</f>
        <v>113363103</v>
      </c>
      <c r="B2598" t="str">
        <f>'Page 1 - General Information'!$G$16</f>
        <v>7421</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25">
      <c r="A2599">
        <f>'Page 1 - General Information'!$G$12</f>
        <v>113363103</v>
      </c>
      <c r="B2599" t="str">
        <f>'Page 1 - General Information'!$G$16</f>
        <v>7421</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25">
      <c r="A2600">
        <f>'Page 1 - General Information'!$G$12</f>
        <v>113363103</v>
      </c>
      <c r="B2600" t="str">
        <f>'Page 1 - General Information'!$G$16</f>
        <v>7421</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113363103</v>
      </c>
      <c r="B2601" t="str">
        <f>'Page 1 - General Information'!$G$16</f>
        <v>7421</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113363103</v>
      </c>
      <c r="B2602" t="str">
        <f>'Page 1 - General Information'!$G$16</f>
        <v>7421</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113363103</v>
      </c>
      <c r="B2603" t="str">
        <f>'Page 1 - General Information'!$G$16</f>
        <v>7421</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113363103</v>
      </c>
      <c r="B2604" t="str">
        <f>'Page 1 - General Information'!$G$16</f>
        <v>7421</v>
      </c>
      <c r="C2604" s="395" t="s">
        <v>19068</v>
      </c>
      <c r="D2604"/>
      <c r="E2604"/>
      <c r="F2604"/>
      <c r="G2604"/>
      <c r="H2604"/>
      <c r="I2604"/>
      <c r="J2604"/>
      <c r="K2604"/>
      <c r="L2604"/>
      <c r="M2604"/>
      <c r="N2604" t="s">
        <v>4101</v>
      </c>
      <c r="O2604" s="396">
        <f>INDEX('Page 2 - Team Information'!$K$14:$AP$184,Y2604,X2604)</f>
        <v>14</v>
      </c>
      <c r="P2604"/>
      <c r="Q2604"/>
      <c r="R2604"/>
      <c r="S2604" t="s">
        <v>6645</v>
      </c>
      <c r="T2604"/>
      <c r="U2604"/>
      <c r="V2604"/>
      <c r="W2604"/>
      <c r="X2604" s="397">
        <v>14</v>
      </c>
      <c r="Y2604" s="397">
        <v>141</v>
      </c>
    </row>
    <row r="2605" spans="1:25" x14ac:dyDescent="0.25">
      <c r="A2605">
        <f>'Page 1 - General Information'!$G$12</f>
        <v>113363103</v>
      </c>
      <c r="B2605" t="str">
        <f>'Page 1 - General Information'!$G$16</f>
        <v>7421</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25">
      <c r="A2606">
        <f>'Page 1 - General Information'!$G$12</f>
        <v>113363103</v>
      </c>
      <c r="B2606" t="str">
        <f>'Page 1 - General Information'!$G$16</f>
        <v>7421</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25">
      <c r="A2607">
        <f>'Page 1 - General Information'!$G$12</f>
        <v>113363103</v>
      </c>
      <c r="B2607" t="str">
        <f>'Page 1 - General Information'!$G$16</f>
        <v>7421</v>
      </c>
      <c r="C2607" s="395" t="s">
        <v>19068</v>
      </c>
      <c r="D2607"/>
      <c r="E2607"/>
      <c r="F2607"/>
      <c r="G2607"/>
      <c r="H2607"/>
      <c r="I2607"/>
      <c r="J2607"/>
      <c r="K2607"/>
      <c r="L2607"/>
      <c r="M2607"/>
      <c r="N2607" t="s">
        <v>4101</v>
      </c>
      <c r="O2607" s="396">
        <f>INDEX('Page 2 - Team Information'!$K$14:$AP$184,Y2607,X2607)</f>
        <v>14</v>
      </c>
      <c r="P2607"/>
      <c r="Q2607"/>
      <c r="R2607"/>
      <c r="S2607" t="s">
        <v>6648</v>
      </c>
      <c r="T2607"/>
      <c r="U2607"/>
      <c r="V2607"/>
      <c r="W2607"/>
      <c r="X2607" s="397">
        <v>17</v>
      </c>
      <c r="Y2607" s="397">
        <v>141</v>
      </c>
    </row>
    <row r="2608" spans="1:25" x14ac:dyDescent="0.25">
      <c r="A2608">
        <f>'Page 1 - General Information'!$G$12</f>
        <v>113363103</v>
      </c>
      <c r="B2608" t="str">
        <f>'Page 1 - General Information'!$G$16</f>
        <v>7421</v>
      </c>
      <c r="C2608" s="395" t="s">
        <v>19068</v>
      </c>
      <c r="D2608"/>
      <c r="E2608"/>
      <c r="F2608"/>
      <c r="G2608"/>
      <c r="H2608"/>
      <c r="I2608"/>
      <c r="J2608"/>
      <c r="K2608"/>
      <c r="L2608"/>
      <c r="M2608"/>
      <c r="N2608" t="s">
        <v>4101</v>
      </c>
      <c r="O2608" s="396">
        <f>INDEX('Page 2 - Team Information'!$K$14:$AP$184,Y2608,X2608)</f>
        <v>14</v>
      </c>
      <c r="P2608"/>
      <c r="Q2608"/>
      <c r="R2608"/>
      <c r="S2608" t="s">
        <v>6649</v>
      </c>
      <c r="T2608"/>
      <c r="U2608"/>
      <c r="V2608"/>
      <c r="W2608"/>
      <c r="X2608" s="397">
        <v>19</v>
      </c>
      <c r="Y2608" s="397">
        <v>141</v>
      </c>
    </row>
    <row r="2609" spans="1:25" x14ac:dyDescent="0.25">
      <c r="A2609">
        <f>'Page 1 - General Information'!$G$12</f>
        <v>113363103</v>
      </c>
      <c r="B2609" t="str">
        <f>'Page 1 - General Information'!$G$16</f>
        <v>7421</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25">
      <c r="A2610">
        <f>'Page 1 - General Information'!$G$12</f>
        <v>113363103</v>
      </c>
      <c r="B2610" t="str">
        <f>'Page 1 - General Information'!$G$16</f>
        <v>7421</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25">
      <c r="A2611">
        <f>'Page 1 - General Information'!$G$12</f>
        <v>113363103</v>
      </c>
      <c r="B2611" t="str">
        <f>'Page 1 - General Information'!$G$16</f>
        <v>7421</v>
      </c>
      <c r="C2611" s="395" t="s">
        <v>19068</v>
      </c>
      <c r="D2611"/>
      <c r="E2611"/>
      <c r="F2611"/>
      <c r="G2611"/>
      <c r="H2611"/>
      <c r="I2611"/>
      <c r="J2611"/>
      <c r="K2611"/>
      <c r="L2611"/>
      <c r="M2611"/>
      <c r="N2611" t="s">
        <v>4101</v>
      </c>
      <c r="O2611" s="396">
        <f>INDEX('Page 2 - Team Information'!$K$14:$AP$184,Y2611,X2611)</f>
        <v>14</v>
      </c>
      <c r="P2611"/>
      <c r="Q2611"/>
      <c r="R2611"/>
      <c r="S2611" t="s">
        <v>6652</v>
      </c>
      <c r="T2611"/>
      <c r="U2611"/>
      <c r="V2611"/>
      <c r="W2611"/>
      <c r="X2611" s="397">
        <v>22</v>
      </c>
      <c r="Y2611" s="397">
        <v>141</v>
      </c>
    </row>
    <row r="2612" spans="1:25" x14ac:dyDescent="0.25">
      <c r="A2612">
        <f>'Page 1 - General Information'!$G$12</f>
        <v>113363103</v>
      </c>
      <c r="B2612" t="str">
        <f>'Page 1 - General Information'!$G$16</f>
        <v>7421</v>
      </c>
      <c r="C2612" s="395" t="s">
        <v>19068</v>
      </c>
      <c r="D2612"/>
      <c r="E2612"/>
      <c r="F2612"/>
      <c r="G2612"/>
      <c r="H2612"/>
      <c r="I2612"/>
      <c r="J2612"/>
      <c r="K2612"/>
      <c r="L2612"/>
      <c r="M2612"/>
      <c r="N2612" t="s">
        <v>4582</v>
      </c>
      <c r="O2612" s="399"/>
      <c r="P2612"/>
      <c r="Q2612"/>
      <c r="R2612" s="399" t="s">
        <v>10264</v>
      </c>
      <c r="S2612" t="s">
        <v>10139</v>
      </c>
      <c r="T2612"/>
      <c r="U2612"/>
      <c r="V2612" s="396">
        <f>INDEX('Page 2 - Team Information'!$K$14:$AP$184,Y2612,X2612)</f>
        <v>0</v>
      </c>
      <c r="W2612"/>
      <c r="X2612" s="397">
        <v>5</v>
      </c>
      <c r="Y2612" s="397">
        <v>142</v>
      </c>
    </row>
    <row r="2613" spans="1:25" x14ac:dyDescent="0.25">
      <c r="A2613">
        <f>'Page 1 - General Information'!$G$12</f>
        <v>113363103</v>
      </c>
      <c r="B2613" t="str">
        <f>'Page 1 - General Information'!$G$16</f>
        <v>7421</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25">
      <c r="A2614">
        <f>'Page 1 - General Information'!$G$12</f>
        <v>113363103</v>
      </c>
      <c r="B2614" t="str">
        <f>'Page 1 - General Information'!$G$16</f>
        <v>7421</v>
      </c>
      <c r="C2614" s="395" t="s">
        <v>19068</v>
      </c>
      <c r="D2614"/>
      <c r="E2614"/>
      <c r="F2614"/>
      <c r="G2614"/>
      <c r="H2614"/>
      <c r="I2614"/>
      <c r="J2614"/>
      <c r="K2614"/>
      <c r="L2614"/>
      <c r="M2614"/>
      <c r="N2614" t="s">
        <v>4582</v>
      </c>
      <c r="O2614" s="399"/>
      <c r="P2614"/>
      <c r="Q2614"/>
      <c r="R2614" s="399" t="s">
        <v>10264</v>
      </c>
      <c r="S2614" t="s">
        <v>10141</v>
      </c>
      <c r="T2614"/>
      <c r="U2614"/>
      <c r="V2614" s="396">
        <f>INDEX('Page 2 - Team Information'!$K$14:$AP$184,Y2614,X2614)</f>
        <v>0</v>
      </c>
      <c r="W2614"/>
      <c r="X2614" s="397">
        <v>7</v>
      </c>
      <c r="Y2614" s="397">
        <v>142</v>
      </c>
    </row>
    <row r="2615" spans="1:25" x14ac:dyDescent="0.25">
      <c r="A2615">
        <f>'Page 1 - General Information'!$G$12</f>
        <v>113363103</v>
      </c>
      <c r="B2615" t="str">
        <f>'Page 1 - General Information'!$G$16</f>
        <v>7421</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
      </c>
      <c r="U2615"/>
      <c r="V2615"/>
      <c r="W2615"/>
      <c r="X2615" s="397">
        <v>9</v>
      </c>
      <c r="Y2615" s="397">
        <v>142</v>
      </c>
    </row>
    <row r="2616" spans="1:25" x14ac:dyDescent="0.25">
      <c r="A2616">
        <f>'Page 1 - General Information'!$G$12</f>
        <v>113363103</v>
      </c>
      <c r="B2616" t="str">
        <f>'Page 1 - General Information'!$G$16</f>
        <v>7421</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113363103</v>
      </c>
      <c r="B2617" t="str">
        <f>'Page 1 - General Information'!$G$16</f>
        <v>7421</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113363103</v>
      </c>
      <c r="B2618" t="str">
        <f>'Page 1 - General Information'!$G$16</f>
        <v>7421</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113363103</v>
      </c>
      <c r="B2619" t="str">
        <f>'Page 1 - General Information'!$G$16</f>
        <v>7421</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25">
      <c r="A2620">
        <f>'Page 1 - General Information'!$G$12</f>
        <v>113363103</v>
      </c>
      <c r="B2620" t="str">
        <f>'Page 1 - General Information'!$G$16</f>
        <v>7421</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25">
      <c r="A2621">
        <f>'Page 1 - General Information'!$G$12</f>
        <v>113363103</v>
      </c>
      <c r="B2621" t="str">
        <f>'Page 1 - General Information'!$G$16</f>
        <v>7421</v>
      </c>
      <c r="C2621" s="395" t="s">
        <v>19068</v>
      </c>
      <c r="D2621"/>
      <c r="E2621"/>
      <c r="F2621"/>
      <c r="G2621"/>
      <c r="H2621"/>
      <c r="I2621"/>
      <c r="J2621"/>
      <c r="K2621"/>
      <c r="L2621"/>
      <c r="M2621"/>
      <c r="N2621" t="s">
        <v>4101</v>
      </c>
      <c r="O2621" s="396">
        <f>INDEX('Page 2 - Team Information'!$K$14:$AP$184,Y2621,X2621)</f>
        <v>0</v>
      </c>
      <c r="P2621"/>
      <c r="Q2621"/>
      <c r="R2621"/>
      <c r="S2621" t="s">
        <v>10148</v>
      </c>
      <c r="T2621"/>
      <c r="U2621"/>
      <c r="V2621"/>
      <c r="W2621"/>
      <c r="X2621" s="397">
        <v>16</v>
      </c>
      <c r="Y2621" s="397">
        <v>142</v>
      </c>
    </row>
    <row r="2622" spans="1:25" x14ac:dyDescent="0.25">
      <c r="A2622">
        <f>'Page 1 - General Information'!$G$12</f>
        <v>113363103</v>
      </c>
      <c r="B2622" t="str">
        <f>'Page 1 - General Information'!$G$16</f>
        <v>7421</v>
      </c>
      <c r="C2622" s="395" t="s">
        <v>19068</v>
      </c>
      <c r="D2622"/>
      <c r="E2622"/>
      <c r="F2622"/>
      <c r="G2622"/>
      <c r="H2622"/>
      <c r="I2622"/>
      <c r="J2622"/>
      <c r="K2622"/>
      <c r="L2622"/>
      <c r="M2622"/>
      <c r="N2622" t="s">
        <v>4101</v>
      </c>
      <c r="O2622" s="396">
        <f>INDEX('Page 2 - Team Information'!$K$14:$AP$184,Y2622,X2622)</f>
        <v>0</v>
      </c>
      <c r="P2622"/>
      <c r="Q2622"/>
      <c r="R2622"/>
      <c r="S2622" t="s">
        <v>10149</v>
      </c>
      <c r="T2622"/>
      <c r="U2622"/>
      <c r="V2622"/>
      <c r="W2622"/>
      <c r="X2622" s="397">
        <v>17</v>
      </c>
      <c r="Y2622" s="397">
        <v>142</v>
      </c>
    </row>
    <row r="2623" spans="1:25" x14ac:dyDescent="0.25">
      <c r="A2623">
        <f>'Page 1 - General Information'!$G$12</f>
        <v>113363103</v>
      </c>
      <c r="B2623" t="str">
        <f>'Page 1 - General Information'!$G$16</f>
        <v>7421</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25">
      <c r="A2624">
        <f>'Page 1 - General Information'!$G$12</f>
        <v>113363103</v>
      </c>
      <c r="B2624" t="str">
        <f>'Page 1 - General Information'!$G$16</f>
        <v>7421</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25">
      <c r="A2625">
        <f>'Page 1 - General Information'!$G$12</f>
        <v>113363103</v>
      </c>
      <c r="B2625" t="str">
        <f>'Page 1 - General Information'!$G$16</f>
        <v>7421</v>
      </c>
      <c r="C2625" s="395" t="s">
        <v>19068</v>
      </c>
      <c r="D2625"/>
      <c r="E2625"/>
      <c r="F2625"/>
      <c r="G2625"/>
      <c r="H2625"/>
      <c r="I2625"/>
      <c r="J2625"/>
      <c r="K2625"/>
      <c r="L2625"/>
      <c r="M2625"/>
      <c r="N2625" t="s">
        <v>4101</v>
      </c>
      <c r="O2625" s="396">
        <f>INDEX('Page 2 - Team Information'!$K$14:$AP$184,Y2625,X2625)</f>
        <v>0</v>
      </c>
      <c r="P2625"/>
      <c r="Q2625"/>
      <c r="R2625"/>
      <c r="S2625" t="s">
        <v>10152</v>
      </c>
      <c r="T2625"/>
      <c r="U2625"/>
      <c r="V2625"/>
      <c r="W2625"/>
      <c r="X2625" s="397">
        <v>21</v>
      </c>
      <c r="Y2625" s="397">
        <v>142</v>
      </c>
    </row>
    <row r="2626" spans="1:25" x14ac:dyDescent="0.25">
      <c r="A2626">
        <f>'Page 1 - General Information'!$G$12</f>
        <v>113363103</v>
      </c>
      <c r="B2626" t="str">
        <f>'Page 1 - General Information'!$G$16</f>
        <v>7421</v>
      </c>
      <c r="C2626" s="395" t="s">
        <v>19068</v>
      </c>
      <c r="D2626"/>
      <c r="E2626"/>
      <c r="F2626"/>
      <c r="G2626"/>
      <c r="H2626"/>
      <c r="I2626"/>
      <c r="J2626"/>
      <c r="K2626"/>
      <c r="L2626"/>
      <c r="M2626"/>
      <c r="N2626" t="s">
        <v>4101</v>
      </c>
      <c r="O2626" s="396">
        <f>INDEX('Page 2 - Team Information'!$K$14:$AP$184,Y2626,X2626)</f>
        <v>0</v>
      </c>
      <c r="P2626"/>
      <c r="Q2626"/>
      <c r="R2626"/>
      <c r="S2626" t="s">
        <v>10153</v>
      </c>
      <c r="T2626"/>
      <c r="U2626"/>
      <c r="V2626"/>
      <c r="W2626"/>
      <c r="X2626" s="397">
        <v>22</v>
      </c>
      <c r="Y2626" s="397">
        <v>142</v>
      </c>
    </row>
    <row r="2627" spans="1:25" x14ac:dyDescent="0.25">
      <c r="A2627">
        <f>'Page 1 - General Information'!$G$12</f>
        <v>113363103</v>
      </c>
      <c r="B2627" t="str">
        <f>'Page 1 - General Information'!$G$16</f>
        <v>7421</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25">
      <c r="A2628">
        <f>'Page 1 - General Information'!$G$12</f>
        <v>113363103</v>
      </c>
      <c r="B2628" t="str">
        <f>'Page 1 - General Information'!$G$16</f>
        <v>7421</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25">
      <c r="A2629">
        <f>'Page 1 - General Information'!$G$12</f>
        <v>113363103</v>
      </c>
      <c r="B2629" t="str">
        <f>'Page 1 - General Information'!$G$16</f>
        <v>7421</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25">
      <c r="A2630">
        <f>'Page 1 - General Information'!$G$12</f>
        <v>113363103</v>
      </c>
      <c r="B2630" t="str">
        <f>'Page 1 - General Information'!$G$16</f>
        <v>7421</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113363103</v>
      </c>
      <c r="B2631" t="str">
        <f>'Page 1 - General Information'!$G$16</f>
        <v>7421</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113363103</v>
      </c>
      <c r="B2632" t="str">
        <f>'Page 1 - General Information'!$G$16</f>
        <v>7421</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113363103</v>
      </c>
      <c r="B2633" t="str">
        <f>'Page 1 - General Information'!$G$16</f>
        <v>7421</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113363103</v>
      </c>
      <c r="B2634" t="str">
        <f>'Page 1 - General Information'!$G$16</f>
        <v>7421</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25">
      <c r="A2635">
        <f>'Page 1 - General Information'!$G$12</f>
        <v>113363103</v>
      </c>
      <c r="B2635" t="str">
        <f>'Page 1 - General Information'!$G$16</f>
        <v>7421</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25">
      <c r="A2636">
        <f>'Page 1 - General Information'!$G$12</f>
        <v>113363103</v>
      </c>
      <c r="B2636" t="str">
        <f>'Page 1 - General Information'!$G$16</f>
        <v>7421</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25">
      <c r="A2637">
        <f>'Page 1 - General Information'!$G$12</f>
        <v>113363103</v>
      </c>
      <c r="B2637" t="str">
        <f>'Page 1 - General Information'!$G$16</f>
        <v>7421</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25">
      <c r="A2638">
        <f>'Page 1 - General Information'!$G$12</f>
        <v>113363103</v>
      </c>
      <c r="B2638" t="str">
        <f>'Page 1 - General Information'!$G$16</f>
        <v>7421</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25">
      <c r="A2639">
        <f>'Page 1 - General Information'!$G$12</f>
        <v>113363103</v>
      </c>
      <c r="B2639" t="str">
        <f>'Page 1 - General Information'!$G$16</f>
        <v>7421</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25">
      <c r="A2640">
        <f>'Page 1 - General Information'!$G$12</f>
        <v>113363103</v>
      </c>
      <c r="B2640" t="str">
        <f>'Page 1 - General Information'!$G$16</f>
        <v>7421</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25">
      <c r="A2641">
        <f>'Page 1 - General Information'!$G$12</f>
        <v>113363103</v>
      </c>
      <c r="B2641" t="str">
        <f>'Page 1 - General Information'!$G$16</f>
        <v>7421</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25">
      <c r="A2642">
        <f>'Page 1 - General Information'!$G$12</f>
        <v>113363103</v>
      </c>
      <c r="B2642" t="str">
        <f>'Page 1 - General Information'!$G$16</f>
        <v>7421</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25">
      <c r="A2643">
        <f>'Page 1 - General Information'!$G$12</f>
        <v>113363103</v>
      </c>
      <c r="B2643" t="str">
        <f>'Page 1 - General Information'!$G$16</f>
        <v>7421</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25">
      <c r="A2644">
        <f>'Page 1 - General Information'!$G$12</f>
        <v>113363103</v>
      </c>
      <c r="B2644" t="str">
        <f>'Page 1 - General Information'!$G$16</f>
        <v>7421</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25">
      <c r="A2645">
        <f>'Page 1 - General Information'!$G$12</f>
        <v>113363103</v>
      </c>
      <c r="B2645" t="str">
        <f>'Page 1 - General Information'!$G$16</f>
        <v>7421</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113363103</v>
      </c>
      <c r="B2646" t="str">
        <f>'Page 1 - General Information'!$G$16</f>
        <v>7421</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113363103</v>
      </c>
      <c r="B2647" t="str">
        <f>'Page 1 - General Information'!$G$16</f>
        <v>7421</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113363103</v>
      </c>
      <c r="B2648" t="str">
        <f>'Page 1 - General Information'!$G$16</f>
        <v>7421</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113363103</v>
      </c>
      <c r="B2649" t="str">
        <f>'Page 1 - General Information'!$G$16</f>
        <v>7421</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25">
      <c r="A2650">
        <f>'Page 1 - General Information'!$G$12</f>
        <v>113363103</v>
      </c>
      <c r="B2650" t="str">
        <f>'Page 1 - General Information'!$G$16</f>
        <v>7421</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25">
      <c r="A2651">
        <f>'Page 1 - General Information'!$G$12</f>
        <v>113363103</v>
      </c>
      <c r="B2651" t="str">
        <f>'Page 1 - General Information'!$G$16</f>
        <v>7421</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25">
      <c r="A2652">
        <f>'Page 1 - General Information'!$G$12</f>
        <v>113363103</v>
      </c>
      <c r="B2652" t="str">
        <f>'Page 1 - General Information'!$G$16</f>
        <v>7421</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25">
      <c r="A2653">
        <f>'Page 1 - General Information'!$G$12</f>
        <v>113363103</v>
      </c>
      <c r="B2653" t="str">
        <f>'Page 1 - General Information'!$G$16</f>
        <v>7421</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25">
      <c r="A2654">
        <f>'Page 1 - General Information'!$G$12</f>
        <v>113363103</v>
      </c>
      <c r="B2654" t="str">
        <f>'Page 1 - General Information'!$G$16</f>
        <v>7421</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25">
      <c r="A2655">
        <f>'Page 1 - General Information'!$G$12</f>
        <v>113363103</v>
      </c>
      <c r="B2655" t="str">
        <f>'Page 1 - General Information'!$G$16</f>
        <v>7421</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25">
      <c r="A2656">
        <f>'Page 1 - General Information'!$G$12</f>
        <v>113363103</v>
      </c>
      <c r="B2656" t="str">
        <f>'Page 1 - General Information'!$G$16</f>
        <v>7421</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25">
      <c r="A2657">
        <f>'Page 1 - General Information'!$G$12</f>
        <v>113363103</v>
      </c>
      <c r="B2657" t="str">
        <f>'Page 1 - General Information'!$G$16</f>
        <v>7421</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25">
      <c r="A2658">
        <f>'Page 1 - General Information'!$G$12</f>
        <v>113363103</v>
      </c>
      <c r="B2658" t="str">
        <f>'Page 1 - General Information'!$G$16</f>
        <v>7421</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25">
      <c r="A2659">
        <f>'Page 1 - General Information'!$G$12</f>
        <v>113363103</v>
      </c>
      <c r="B2659" t="str">
        <f>'Page 1 - General Information'!$G$16</f>
        <v>7421</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25">
      <c r="A2660">
        <f>'Page 1 - General Information'!$G$12</f>
        <v>113363103</v>
      </c>
      <c r="B2660" t="str">
        <f>'Page 1 - General Information'!$G$16</f>
        <v>7421</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113363103</v>
      </c>
      <c r="B2661" t="str">
        <f>'Page 1 - General Information'!$G$16</f>
        <v>7421</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113363103</v>
      </c>
      <c r="B2662" t="str">
        <f>'Page 1 - General Information'!$G$16</f>
        <v>7421</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113363103</v>
      </c>
      <c r="B2663" t="str">
        <f>'Page 1 - General Information'!$G$16</f>
        <v>7421</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113363103</v>
      </c>
      <c r="B2664" t="str">
        <f>'Page 1 - General Information'!$G$16</f>
        <v>7421</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25">
      <c r="A2665">
        <f>'Page 1 - General Information'!$G$12</f>
        <v>113363103</v>
      </c>
      <c r="B2665" t="str">
        <f>'Page 1 - General Information'!$G$16</f>
        <v>7421</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25">
      <c r="A2666">
        <f>'Page 1 - General Information'!$G$12</f>
        <v>113363103</v>
      </c>
      <c r="B2666" t="str">
        <f>'Page 1 - General Information'!$G$16</f>
        <v>7421</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25">
      <c r="A2667">
        <f>'Page 1 - General Information'!$G$12</f>
        <v>113363103</v>
      </c>
      <c r="B2667" t="str">
        <f>'Page 1 - General Information'!$G$16</f>
        <v>7421</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25">
      <c r="A2668">
        <f>'Page 1 - General Information'!$G$12</f>
        <v>113363103</v>
      </c>
      <c r="B2668" t="str">
        <f>'Page 1 - General Information'!$G$16</f>
        <v>7421</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25">
      <c r="A2669">
        <f>'Page 1 - General Information'!$G$12</f>
        <v>113363103</v>
      </c>
      <c r="B2669" t="str">
        <f>'Page 1 - General Information'!$G$16</f>
        <v>7421</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25">
      <c r="A2670">
        <f>'Page 1 - General Information'!$G$12</f>
        <v>113363103</v>
      </c>
      <c r="B2670" t="str">
        <f>'Page 1 - General Information'!$G$16</f>
        <v>7421</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25">
      <c r="A2671">
        <f>'Page 1 - General Information'!$G$12</f>
        <v>113363103</v>
      </c>
      <c r="B2671" t="str">
        <f>'Page 1 - General Information'!$G$16</f>
        <v>7421</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25">
      <c r="A2672">
        <f>'Page 1 - General Information'!$G$12</f>
        <v>113363103</v>
      </c>
      <c r="B2672" t="str">
        <f>'Page 1 - General Information'!$G$16</f>
        <v>7421</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25">
      <c r="A2673">
        <f>'Page 1 - General Information'!$G$12</f>
        <v>113363103</v>
      </c>
      <c r="B2673" t="str">
        <f>'Page 1 - General Information'!$G$16</f>
        <v>7421</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25">
      <c r="A2674">
        <f>'Page 1 - General Information'!$G$12</f>
        <v>113363103</v>
      </c>
      <c r="B2674" t="str">
        <f>'Page 1 - General Information'!$G$16</f>
        <v>7421</v>
      </c>
      <c r="C2674" s="395" t="s">
        <v>19068</v>
      </c>
      <c r="D2674"/>
      <c r="E2674"/>
      <c r="F2674"/>
      <c r="G2674"/>
      <c r="H2674"/>
      <c r="I2674"/>
      <c r="J2674"/>
      <c r="K2674"/>
      <c r="L2674"/>
      <c r="M2674"/>
      <c r="N2674" t="s">
        <v>4582</v>
      </c>
      <c r="O2674" s="399"/>
      <c r="P2674"/>
      <c r="Q2674"/>
      <c r="R2674" s="399" t="s">
        <v>10264</v>
      </c>
      <c r="S2674" t="s">
        <v>6700</v>
      </c>
      <c r="T2674"/>
      <c r="U2674"/>
      <c r="V2674" s="396" t="str">
        <f>INDEX('Page 2 - Team Information'!$K$14:$AP$184,Y2674,X2674)</f>
        <v xml:space="preserve">Yes </v>
      </c>
      <c r="W2674"/>
      <c r="X2674" s="397">
        <v>7</v>
      </c>
      <c r="Y2674" s="397">
        <v>146</v>
      </c>
    </row>
    <row r="2675" spans="1:25" x14ac:dyDescent="0.25">
      <c r="A2675">
        <f>'Page 1 - General Information'!$G$12</f>
        <v>113363103</v>
      </c>
      <c r="B2675" t="str">
        <f>'Page 1 - General Information'!$G$16</f>
        <v>7421</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
      </c>
      <c r="U2675"/>
      <c r="V2675"/>
      <c r="W2675"/>
      <c r="X2675" s="397">
        <v>9</v>
      </c>
      <c r="Y2675" s="397">
        <v>146</v>
      </c>
    </row>
    <row r="2676" spans="1:25" x14ac:dyDescent="0.25">
      <c r="A2676">
        <f>'Page 1 - General Information'!$G$12</f>
        <v>113363103</v>
      </c>
      <c r="B2676" t="str">
        <f>'Page 1 - General Information'!$G$16</f>
        <v>7421</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113363103</v>
      </c>
      <c r="B2677" t="str">
        <f>'Page 1 - General Information'!$G$16</f>
        <v>7421</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113363103</v>
      </c>
      <c r="B2678" t="str">
        <f>'Page 1 - General Information'!$G$16</f>
        <v>7421</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113363103</v>
      </c>
      <c r="B2679" t="str">
        <f>'Page 1 - General Information'!$G$16</f>
        <v>7421</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25">
      <c r="A2680">
        <f>'Page 1 - General Information'!$G$12</f>
        <v>113363103</v>
      </c>
      <c r="B2680" t="str">
        <f>'Page 1 - General Information'!$G$16</f>
        <v>7421</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25">
      <c r="A2681">
        <f>'Page 1 - General Information'!$G$12</f>
        <v>113363103</v>
      </c>
      <c r="B2681" t="str">
        <f>'Page 1 - General Information'!$G$16</f>
        <v>7421</v>
      </c>
      <c r="C2681" s="395" t="s">
        <v>19068</v>
      </c>
      <c r="D2681"/>
      <c r="E2681"/>
      <c r="F2681"/>
      <c r="G2681"/>
      <c r="H2681"/>
      <c r="I2681"/>
      <c r="J2681"/>
      <c r="K2681"/>
      <c r="L2681"/>
      <c r="M2681"/>
      <c r="N2681" t="s">
        <v>4101</v>
      </c>
      <c r="O2681" s="396">
        <f>INDEX('Page 2 - Team Information'!$K$14:$AP$184,Y2681,X2681)</f>
        <v>6</v>
      </c>
      <c r="P2681"/>
      <c r="Q2681"/>
      <c r="R2681"/>
      <c r="S2681" t="s">
        <v>6707</v>
      </c>
      <c r="T2681"/>
      <c r="U2681"/>
      <c r="V2681"/>
      <c r="W2681"/>
      <c r="X2681" s="397">
        <v>16</v>
      </c>
      <c r="Y2681" s="397">
        <v>146</v>
      </c>
    </row>
    <row r="2682" spans="1:25" x14ac:dyDescent="0.25">
      <c r="A2682">
        <f>'Page 1 - General Information'!$G$12</f>
        <v>113363103</v>
      </c>
      <c r="B2682" t="str">
        <f>'Page 1 - General Information'!$G$16</f>
        <v>7421</v>
      </c>
      <c r="C2682" s="395" t="s">
        <v>19068</v>
      </c>
      <c r="D2682"/>
      <c r="E2682"/>
      <c r="F2682"/>
      <c r="G2682"/>
      <c r="H2682"/>
      <c r="I2682"/>
      <c r="J2682"/>
      <c r="K2682"/>
      <c r="L2682"/>
      <c r="M2682"/>
      <c r="N2682" t="s">
        <v>4101</v>
      </c>
      <c r="O2682" s="396">
        <f>INDEX('Page 2 - Team Information'!$K$14:$AP$184,Y2682,X2682)</f>
        <v>6</v>
      </c>
      <c r="P2682"/>
      <c r="Q2682"/>
      <c r="R2682"/>
      <c r="S2682" t="s">
        <v>6708</v>
      </c>
      <c r="T2682"/>
      <c r="U2682"/>
      <c r="V2682"/>
      <c r="W2682"/>
      <c r="X2682" s="397">
        <v>17</v>
      </c>
      <c r="Y2682" s="397">
        <v>146</v>
      </c>
    </row>
    <row r="2683" spans="1:25" x14ac:dyDescent="0.25">
      <c r="A2683">
        <f>'Page 1 - General Information'!$G$12</f>
        <v>113363103</v>
      </c>
      <c r="B2683" t="str">
        <f>'Page 1 - General Information'!$G$16</f>
        <v>7421</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25">
      <c r="A2684">
        <f>'Page 1 - General Information'!$G$12</f>
        <v>113363103</v>
      </c>
      <c r="B2684" t="str">
        <f>'Page 1 - General Information'!$G$16</f>
        <v>7421</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25">
      <c r="A2685">
        <f>'Page 1 - General Information'!$G$12</f>
        <v>113363103</v>
      </c>
      <c r="B2685" t="str">
        <f>'Page 1 - General Information'!$G$16</f>
        <v>7421</v>
      </c>
      <c r="C2685" s="395" t="s">
        <v>19068</v>
      </c>
      <c r="D2685"/>
      <c r="E2685"/>
      <c r="F2685"/>
      <c r="G2685"/>
      <c r="H2685"/>
      <c r="I2685"/>
      <c r="J2685"/>
      <c r="K2685"/>
      <c r="L2685"/>
      <c r="M2685"/>
      <c r="N2685" t="s">
        <v>4101</v>
      </c>
      <c r="O2685" s="396">
        <f>INDEX('Page 2 - Team Information'!$K$14:$AP$184,Y2685,X2685)</f>
        <v>6</v>
      </c>
      <c r="P2685"/>
      <c r="Q2685"/>
      <c r="R2685"/>
      <c r="S2685" t="s">
        <v>6711</v>
      </c>
      <c r="T2685"/>
      <c r="U2685"/>
      <c r="V2685"/>
      <c r="W2685"/>
      <c r="X2685" s="397">
        <v>21</v>
      </c>
      <c r="Y2685" s="397">
        <v>146</v>
      </c>
    </row>
    <row r="2686" spans="1:25" x14ac:dyDescent="0.25">
      <c r="A2686">
        <f>'Page 1 - General Information'!$G$12</f>
        <v>113363103</v>
      </c>
      <c r="B2686" t="str">
        <f>'Page 1 - General Information'!$G$16</f>
        <v>7421</v>
      </c>
      <c r="C2686" s="395" t="s">
        <v>19068</v>
      </c>
      <c r="D2686"/>
      <c r="E2686"/>
      <c r="F2686"/>
      <c r="G2686"/>
      <c r="H2686"/>
      <c r="I2686"/>
      <c r="J2686"/>
      <c r="K2686"/>
      <c r="L2686"/>
      <c r="M2686"/>
      <c r="N2686" t="s">
        <v>4101</v>
      </c>
      <c r="O2686" s="396">
        <f>INDEX('Page 2 - Team Information'!$K$14:$AP$184,Y2686,X2686)</f>
        <v>6</v>
      </c>
      <c r="P2686"/>
      <c r="Q2686"/>
      <c r="R2686"/>
      <c r="S2686" t="s">
        <v>6712</v>
      </c>
      <c r="T2686"/>
      <c r="U2686"/>
      <c r="V2686"/>
      <c r="W2686"/>
      <c r="X2686" s="397">
        <v>22</v>
      </c>
      <c r="Y2686" s="397">
        <v>146</v>
      </c>
    </row>
    <row r="2687" spans="1:25" x14ac:dyDescent="0.25">
      <c r="A2687">
        <f>'Page 1 - General Information'!$G$12</f>
        <v>113363103</v>
      </c>
      <c r="B2687" t="str">
        <f>'Page 1 - General Information'!$G$16</f>
        <v>7421</v>
      </c>
      <c r="C2687" s="395" t="s">
        <v>19068</v>
      </c>
      <c r="D2687"/>
      <c r="E2687"/>
      <c r="F2687"/>
      <c r="G2687"/>
      <c r="H2687"/>
      <c r="I2687"/>
      <c r="J2687"/>
      <c r="K2687"/>
      <c r="L2687"/>
      <c r="M2687"/>
      <c r="N2687" t="s">
        <v>4582</v>
      </c>
      <c r="O2687" s="399"/>
      <c r="P2687"/>
      <c r="Q2687"/>
      <c r="R2687" s="399" t="s">
        <v>10264</v>
      </c>
      <c r="S2687" t="s">
        <v>6713</v>
      </c>
      <c r="T2687"/>
      <c r="U2687"/>
      <c r="V2687" s="396">
        <f>INDEX('Page 2 - Team Information'!$K$14:$AP$184,Y2687,X2687)</f>
        <v>0</v>
      </c>
      <c r="W2687"/>
      <c r="X2687" s="397">
        <v>5</v>
      </c>
      <c r="Y2687" s="397">
        <v>147</v>
      </c>
    </row>
    <row r="2688" spans="1:25" x14ac:dyDescent="0.25">
      <c r="A2688">
        <f>'Page 1 - General Information'!$G$12</f>
        <v>113363103</v>
      </c>
      <c r="B2688" t="str">
        <f>'Page 1 - General Information'!$G$16</f>
        <v>7421</v>
      </c>
      <c r="C2688" s="395" t="s">
        <v>19068</v>
      </c>
      <c r="D2688"/>
      <c r="E2688"/>
      <c r="F2688"/>
      <c r="G2688"/>
      <c r="H2688"/>
      <c r="I2688"/>
      <c r="J2688"/>
      <c r="K2688"/>
      <c r="L2688"/>
      <c r="M2688"/>
      <c r="N2688" t="s">
        <v>4582</v>
      </c>
      <c r="O2688" s="399"/>
      <c r="P2688"/>
      <c r="Q2688"/>
      <c r="R2688" s="399" t="s">
        <v>10264</v>
      </c>
      <c r="S2688" t="s">
        <v>6714</v>
      </c>
      <c r="T2688"/>
      <c r="U2688"/>
      <c r="V2688" s="396">
        <f>INDEX('Page 2 - Team Information'!$K$14:$AP$184,Y2688,X2688)</f>
        <v>0</v>
      </c>
      <c r="W2688"/>
      <c r="X2688" s="397">
        <v>6</v>
      </c>
      <c r="Y2688" s="397">
        <v>147</v>
      </c>
    </row>
    <row r="2689" spans="1:25" x14ac:dyDescent="0.25">
      <c r="A2689">
        <f>'Page 1 - General Information'!$G$12</f>
        <v>113363103</v>
      </c>
      <c r="B2689" t="str">
        <f>'Page 1 - General Information'!$G$16</f>
        <v>7421</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25">
      <c r="A2690">
        <f>'Page 1 - General Information'!$G$12</f>
        <v>113363103</v>
      </c>
      <c r="B2690" t="str">
        <f>'Page 1 - General Information'!$G$16</f>
        <v>7421</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113363103</v>
      </c>
      <c r="B2691" t="str">
        <f>'Page 1 - General Information'!$G$16</f>
        <v>7421</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113363103</v>
      </c>
      <c r="B2692" t="str">
        <f>'Page 1 - General Information'!$G$16</f>
        <v>7421</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113363103</v>
      </c>
      <c r="B2693" t="str">
        <f>'Page 1 - General Information'!$G$16</f>
        <v>7421</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113363103</v>
      </c>
      <c r="B2694" t="str">
        <f>'Page 1 - General Information'!$G$16</f>
        <v>7421</v>
      </c>
      <c r="C2694" s="395" t="s">
        <v>19068</v>
      </c>
      <c r="D2694"/>
      <c r="E2694"/>
      <c r="F2694"/>
      <c r="G2694"/>
      <c r="H2694"/>
      <c r="I2694"/>
      <c r="J2694"/>
      <c r="K2694"/>
      <c r="L2694"/>
      <c r="M2694"/>
      <c r="N2694" t="s">
        <v>4101</v>
      </c>
      <c r="O2694" s="396">
        <f>INDEX('Page 2 - Team Information'!$K$14:$AP$184,Y2694,X2694)</f>
        <v>0</v>
      </c>
      <c r="P2694"/>
      <c r="Q2694"/>
      <c r="R2694"/>
      <c r="S2694" t="s">
        <v>6720</v>
      </c>
      <c r="T2694"/>
      <c r="U2694"/>
      <c r="V2694"/>
      <c r="W2694"/>
      <c r="X2694" s="397">
        <v>14</v>
      </c>
      <c r="Y2694" s="397">
        <v>147</v>
      </c>
    </row>
    <row r="2695" spans="1:25" x14ac:dyDescent="0.25">
      <c r="A2695">
        <f>'Page 1 - General Information'!$G$12</f>
        <v>113363103</v>
      </c>
      <c r="B2695" t="str">
        <f>'Page 1 - General Information'!$G$16</f>
        <v>7421</v>
      </c>
      <c r="C2695" s="395" t="s">
        <v>19068</v>
      </c>
      <c r="D2695"/>
      <c r="E2695"/>
      <c r="F2695"/>
      <c r="G2695"/>
      <c r="H2695"/>
      <c r="I2695"/>
      <c r="J2695"/>
      <c r="K2695"/>
      <c r="L2695"/>
      <c r="M2695"/>
      <c r="N2695" t="s">
        <v>4101</v>
      </c>
      <c r="O2695" s="396">
        <f>INDEX('Page 2 - Team Information'!$K$14:$AP$184,Y2695,X2695)</f>
        <v>0</v>
      </c>
      <c r="P2695"/>
      <c r="Q2695"/>
      <c r="R2695"/>
      <c r="S2695" t="s">
        <v>6721</v>
      </c>
      <c r="T2695"/>
      <c r="U2695"/>
      <c r="V2695"/>
      <c r="W2695"/>
      <c r="X2695" s="397">
        <v>15</v>
      </c>
      <c r="Y2695" s="397">
        <v>147</v>
      </c>
    </row>
    <row r="2696" spans="1:25" x14ac:dyDescent="0.25">
      <c r="A2696">
        <f>'Page 1 - General Information'!$G$12</f>
        <v>113363103</v>
      </c>
      <c r="B2696" t="str">
        <f>'Page 1 - General Information'!$G$16</f>
        <v>7421</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25">
      <c r="A2697">
        <f>'Page 1 - General Information'!$G$12</f>
        <v>113363103</v>
      </c>
      <c r="B2697" t="str">
        <f>'Page 1 - General Information'!$G$16</f>
        <v>7421</v>
      </c>
      <c r="C2697" s="395" t="s">
        <v>19068</v>
      </c>
      <c r="D2697"/>
      <c r="E2697"/>
      <c r="F2697"/>
      <c r="G2697"/>
      <c r="H2697"/>
      <c r="I2697"/>
      <c r="J2697"/>
      <c r="K2697"/>
      <c r="L2697"/>
      <c r="M2697"/>
      <c r="N2697" t="s">
        <v>4101</v>
      </c>
      <c r="O2697" s="396">
        <f>INDEX('Page 2 - Team Information'!$K$14:$AP$184,Y2697,X2697)</f>
        <v>0</v>
      </c>
      <c r="P2697"/>
      <c r="Q2697"/>
      <c r="R2697"/>
      <c r="S2697" t="s">
        <v>6723</v>
      </c>
      <c r="T2697"/>
      <c r="U2697"/>
      <c r="V2697"/>
      <c r="W2697"/>
      <c r="X2697" s="397">
        <v>17</v>
      </c>
      <c r="Y2697" s="397">
        <v>147</v>
      </c>
    </row>
    <row r="2698" spans="1:25" x14ac:dyDescent="0.25">
      <c r="A2698">
        <f>'Page 1 - General Information'!$G$12</f>
        <v>113363103</v>
      </c>
      <c r="B2698" t="str">
        <f>'Page 1 - General Information'!$G$16</f>
        <v>7421</v>
      </c>
      <c r="C2698" s="395" t="s">
        <v>19068</v>
      </c>
      <c r="D2698"/>
      <c r="E2698"/>
      <c r="F2698"/>
      <c r="G2698"/>
      <c r="H2698"/>
      <c r="I2698"/>
      <c r="J2698"/>
      <c r="K2698"/>
      <c r="L2698"/>
      <c r="M2698"/>
      <c r="N2698" t="s">
        <v>4101</v>
      </c>
      <c r="O2698" s="396">
        <f>INDEX('Page 2 - Team Information'!$K$14:$AP$184,Y2698,X2698)</f>
        <v>0</v>
      </c>
      <c r="P2698"/>
      <c r="Q2698"/>
      <c r="R2698"/>
      <c r="S2698" t="s">
        <v>6724</v>
      </c>
      <c r="T2698"/>
      <c r="U2698"/>
      <c r="V2698"/>
      <c r="W2698"/>
      <c r="X2698" s="397">
        <v>19</v>
      </c>
      <c r="Y2698" s="397">
        <v>147</v>
      </c>
    </row>
    <row r="2699" spans="1:25" x14ac:dyDescent="0.25">
      <c r="A2699">
        <f>'Page 1 - General Information'!$G$12</f>
        <v>113363103</v>
      </c>
      <c r="B2699" t="str">
        <f>'Page 1 - General Information'!$G$16</f>
        <v>7421</v>
      </c>
      <c r="C2699" s="395" t="s">
        <v>19068</v>
      </c>
      <c r="D2699"/>
      <c r="E2699"/>
      <c r="F2699"/>
      <c r="G2699"/>
      <c r="H2699"/>
      <c r="I2699"/>
      <c r="J2699"/>
      <c r="K2699"/>
      <c r="L2699"/>
      <c r="M2699"/>
      <c r="N2699" t="s">
        <v>4101</v>
      </c>
      <c r="O2699" s="396">
        <f>INDEX('Page 2 - Team Information'!$K$14:$AP$184,Y2699,X2699)</f>
        <v>0</v>
      </c>
      <c r="P2699"/>
      <c r="Q2699"/>
      <c r="R2699"/>
      <c r="S2699" t="s">
        <v>6725</v>
      </c>
      <c r="T2699"/>
      <c r="U2699"/>
      <c r="V2699"/>
      <c r="W2699"/>
      <c r="X2699" s="397">
        <v>20</v>
      </c>
      <c r="Y2699" s="397">
        <v>147</v>
      </c>
    </row>
    <row r="2700" spans="1:25" x14ac:dyDescent="0.25">
      <c r="A2700">
        <f>'Page 1 - General Information'!$G$12</f>
        <v>113363103</v>
      </c>
      <c r="B2700" t="str">
        <f>'Page 1 - General Information'!$G$16</f>
        <v>7421</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25">
      <c r="A2701">
        <f>'Page 1 - General Information'!$G$12</f>
        <v>113363103</v>
      </c>
      <c r="B2701" t="str">
        <f>'Page 1 - General Information'!$G$16</f>
        <v>7421</v>
      </c>
      <c r="C2701" s="395" t="s">
        <v>19068</v>
      </c>
      <c r="D2701"/>
      <c r="E2701"/>
      <c r="F2701"/>
      <c r="G2701"/>
      <c r="H2701"/>
      <c r="I2701"/>
      <c r="J2701"/>
      <c r="K2701"/>
      <c r="L2701"/>
      <c r="M2701"/>
      <c r="N2701" t="s">
        <v>4101</v>
      </c>
      <c r="O2701" s="396">
        <f>INDEX('Page 2 - Team Information'!$K$14:$AP$184,Y2701,X2701)</f>
        <v>0</v>
      </c>
      <c r="P2701"/>
      <c r="Q2701"/>
      <c r="R2701"/>
      <c r="S2701" t="s">
        <v>6727</v>
      </c>
      <c r="T2701"/>
      <c r="U2701"/>
      <c r="V2701"/>
      <c r="W2701"/>
      <c r="X2701" s="397">
        <v>22</v>
      </c>
      <c r="Y2701" s="397">
        <v>147</v>
      </c>
    </row>
    <row r="2702" spans="1:25" x14ac:dyDescent="0.25">
      <c r="A2702">
        <f>'Page 1 - General Information'!$G$12</f>
        <v>113363103</v>
      </c>
      <c r="B2702" t="str">
        <f>'Page 1 - General Information'!$G$16</f>
        <v>7421</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25">
      <c r="A2703">
        <f>'Page 1 - General Information'!$G$12</f>
        <v>113363103</v>
      </c>
      <c r="B2703" t="str">
        <f>'Page 1 - General Information'!$G$16</f>
        <v>7421</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25">
      <c r="A2704">
        <f>'Page 1 - General Information'!$G$12</f>
        <v>113363103</v>
      </c>
      <c r="B2704" t="str">
        <f>'Page 1 - General Information'!$G$16</f>
        <v>7421</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25">
      <c r="A2705">
        <f>'Page 1 - General Information'!$G$12</f>
        <v>113363103</v>
      </c>
      <c r="B2705" t="str">
        <f>'Page 1 - General Information'!$G$16</f>
        <v>7421</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113363103</v>
      </c>
      <c r="B2706" t="str">
        <f>'Page 1 - General Information'!$G$16</f>
        <v>7421</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113363103</v>
      </c>
      <c r="B2707" t="str">
        <f>'Page 1 - General Information'!$G$16</f>
        <v>7421</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113363103</v>
      </c>
      <c r="B2708" t="str">
        <f>'Page 1 - General Information'!$G$16</f>
        <v>7421</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113363103</v>
      </c>
      <c r="B2709" t="str">
        <f>'Page 1 - General Information'!$G$16</f>
        <v>7421</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25">
      <c r="A2710">
        <f>'Page 1 - General Information'!$G$12</f>
        <v>113363103</v>
      </c>
      <c r="B2710" t="str">
        <f>'Page 1 - General Information'!$G$16</f>
        <v>7421</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25">
      <c r="A2711">
        <f>'Page 1 - General Information'!$G$12</f>
        <v>113363103</v>
      </c>
      <c r="B2711" t="str">
        <f>'Page 1 - General Information'!$G$16</f>
        <v>7421</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25">
      <c r="A2712">
        <f>'Page 1 - General Information'!$G$12</f>
        <v>113363103</v>
      </c>
      <c r="B2712" t="str">
        <f>'Page 1 - General Information'!$G$16</f>
        <v>7421</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25">
      <c r="A2713">
        <f>'Page 1 - General Information'!$G$12</f>
        <v>113363103</v>
      </c>
      <c r="B2713" t="str">
        <f>'Page 1 - General Information'!$G$16</f>
        <v>7421</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25">
      <c r="A2714">
        <f>'Page 1 - General Information'!$G$12</f>
        <v>113363103</v>
      </c>
      <c r="B2714" t="str">
        <f>'Page 1 - General Information'!$G$16</f>
        <v>7421</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25">
      <c r="A2715">
        <f>'Page 1 - General Information'!$G$12</f>
        <v>113363103</v>
      </c>
      <c r="B2715" t="str">
        <f>'Page 1 - General Information'!$G$16</f>
        <v>7421</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25">
      <c r="A2716">
        <f>'Page 1 - General Information'!$G$12</f>
        <v>113363103</v>
      </c>
      <c r="B2716" t="str">
        <f>'Page 1 - General Information'!$G$16</f>
        <v>7421</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25">
      <c r="A2717">
        <f>'Page 1 - General Information'!$G$12</f>
        <v>113363103</v>
      </c>
      <c r="B2717" t="str">
        <f>'Page 1 - General Information'!$G$16</f>
        <v>7421</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25">
      <c r="A2718">
        <f>'Page 1 - General Information'!$G$12</f>
        <v>113363103</v>
      </c>
      <c r="B2718" t="str">
        <f>'Page 1 - General Information'!$G$16</f>
        <v>7421</v>
      </c>
      <c r="C2718" s="395" t="s">
        <v>19068</v>
      </c>
      <c r="D2718"/>
      <c r="E2718"/>
      <c r="F2718"/>
      <c r="G2718"/>
      <c r="H2718"/>
      <c r="I2718"/>
      <c r="J2718"/>
      <c r="K2718"/>
      <c r="L2718"/>
      <c r="M2718"/>
      <c r="N2718" t="s">
        <v>4582</v>
      </c>
      <c r="O2718" s="399"/>
      <c r="P2718"/>
      <c r="Q2718"/>
      <c r="R2718" s="399" t="s">
        <v>10264</v>
      </c>
      <c r="S2718" t="s">
        <v>6744</v>
      </c>
      <c r="T2718"/>
      <c r="U2718"/>
      <c r="V2718" s="396" t="str">
        <f>INDEX('Page 2 - Team Information'!$K$14:$AP$184,Y2718,X2718)</f>
        <v xml:space="preserve">Yes </v>
      </c>
      <c r="W2718"/>
      <c r="X2718" s="397">
        <v>6</v>
      </c>
      <c r="Y2718" s="397">
        <v>149</v>
      </c>
    </row>
    <row r="2719" spans="1:25" x14ac:dyDescent="0.25">
      <c r="A2719">
        <f>'Page 1 - General Information'!$G$12</f>
        <v>113363103</v>
      </c>
      <c r="B2719" t="str">
        <f>'Page 1 - General Information'!$G$16</f>
        <v>7421</v>
      </c>
      <c r="C2719" s="395" t="s">
        <v>19068</v>
      </c>
      <c r="D2719"/>
      <c r="E2719"/>
      <c r="F2719"/>
      <c r="G2719"/>
      <c r="H2719"/>
      <c r="I2719"/>
      <c r="J2719"/>
      <c r="K2719"/>
      <c r="L2719"/>
      <c r="M2719"/>
      <c r="N2719" t="s">
        <v>4582</v>
      </c>
      <c r="O2719" s="399"/>
      <c r="P2719"/>
      <c r="Q2719"/>
      <c r="R2719" s="399" t="s">
        <v>10264</v>
      </c>
      <c r="S2719" t="s">
        <v>6745</v>
      </c>
      <c r="T2719"/>
      <c r="U2719"/>
      <c r="V2719" s="396">
        <f>INDEX('Page 2 - Team Information'!$K$14:$AP$184,Y2719,X2719)</f>
        <v>0</v>
      </c>
      <c r="W2719"/>
      <c r="X2719" s="397">
        <v>7</v>
      </c>
      <c r="Y2719" s="397">
        <v>149</v>
      </c>
    </row>
    <row r="2720" spans="1:25" x14ac:dyDescent="0.25">
      <c r="A2720">
        <f>'Page 1 - General Information'!$G$12</f>
        <v>113363103</v>
      </c>
      <c r="B2720" t="str">
        <f>'Page 1 - General Information'!$G$16</f>
        <v>7421</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
      </c>
      <c r="U2720"/>
      <c r="V2720"/>
      <c r="W2720"/>
      <c r="X2720" s="397">
        <v>9</v>
      </c>
      <c r="Y2720" s="397">
        <v>149</v>
      </c>
    </row>
    <row r="2721" spans="1:25" x14ac:dyDescent="0.25">
      <c r="A2721">
        <f>'Page 1 - General Information'!$G$12</f>
        <v>113363103</v>
      </c>
      <c r="B2721" t="str">
        <f>'Page 1 - General Information'!$G$16</f>
        <v>7421</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113363103</v>
      </c>
      <c r="B2722" t="str">
        <f>'Page 1 - General Information'!$G$16</f>
        <v>7421</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113363103</v>
      </c>
      <c r="B2723" t="str">
        <f>'Page 1 - General Information'!$G$16</f>
        <v>7421</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113363103</v>
      </c>
      <c r="B2724" t="str">
        <f>'Page 1 - General Information'!$G$16</f>
        <v>7421</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25">
      <c r="A2725">
        <f>'Page 1 - General Information'!$G$12</f>
        <v>113363103</v>
      </c>
      <c r="B2725" t="str">
        <f>'Page 1 - General Information'!$G$16</f>
        <v>7421</v>
      </c>
      <c r="C2725" s="395" t="s">
        <v>19068</v>
      </c>
      <c r="D2725"/>
      <c r="E2725"/>
      <c r="F2725"/>
      <c r="G2725"/>
      <c r="H2725"/>
      <c r="I2725"/>
      <c r="J2725"/>
      <c r="K2725"/>
      <c r="L2725"/>
      <c r="M2725"/>
      <c r="N2725" t="s">
        <v>4101</v>
      </c>
      <c r="O2725" s="396">
        <f>INDEX('Page 2 - Team Information'!$K$14:$AP$184,Y2725,X2725)</f>
        <v>14</v>
      </c>
      <c r="P2725"/>
      <c r="Q2725"/>
      <c r="R2725"/>
      <c r="S2725" t="s">
        <v>6751</v>
      </c>
      <c r="T2725"/>
      <c r="U2725"/>
      <c r="V2725"/>
      <c r="W2725"/>
      <c r="X2725" s="397">
        <v>15</v>
      </c>
      <c r="Y2725" s="397">
        <v>149</v>
      </c>
    </row>
    <row r="2726" spans="1:25" x14ac:dyDescent="0.25">
      <c r="A2726">
        <f>'Page 1 - General Information'!$G$12</f>
        <v>113363103</v>
      </c>
      <c r="B2726" t="str">
        <f>'Page 1 - General Information'!$G$16</f>
        <v>7421</v>
      </c>
      <c r="C2726" s="395" t="s">
        <v>19068</v>
      </c>
      <c r="D2726"/>
      <c r="E2726"/>
      <c r="F2726"/>
      <c r="G2726"/>
      <c r="H2726"/>
      <c r="I2726"/>
      <c r="J2726"/>
      <c r="K2726"/>
      <c r="L2726"/>
      <c r="M2726"/>
      <c r="N2726" t="s">
        <v>4101</v>
      </c>
      <c r="O2726" s="396">
        <f>INDEX('Page 2 - Team Information'!$K$14:$AP$184,Y2726,X2726)</f>
        <v>0</v>
      </c>
      <c r="P2726"/>
      <c r="Q2726"/>
      <c r="R2726"/>
      <c r="S2726" t="s">
        <v>6752</v>
      </c>
      <c r="T2726"/>
      <c r="U2726"/>
      <c r="V2726"/>
      <c r="W2726"/>
      <c r="X2726" s="397">
        <v>16</v>
      </c>
      <c r="Y2726" s="397">
        <v>149</v>
      </c>
    </row>
    <row r="2727" spans="1:25" x14ac:dyDescent="0.25">
      <c r="A2727">
        <f>'Page 1 - General Information'!$G$12</f>
        <v>113363103</v>
      </c>
      <c r="B2727" t="str">
        <f>'Page 1 - General Information'!$G$16</f>
        <v>7421</v>
      </c>
      <c r="C2727" s="395" t="s">
        <v>19068</v>
      </c>
      <c r="D2727"/>
      <c r="E2727"/>
      <c r="F2727"/>
      <c r="G2727"/>
      <c r="H2727"/>
      <c r="I2727"/>
      <c r="J2727"/>
      <c r="K2727"/>
      <c r="L2727"/>
      <c r="M2727"/>
      <c r="N2727" t="s">
        <v>4101</v>
      </c>
      <c r="O2727" s="396">
        <f>INDEX('Page 2 - Team Information'!$K$14:$AP$184,Y2727,X2727)</f>
        <v>14</v>
      </c>
      <c r="P2727"/>
      <c r="Q2727"/>
      <c r="R2727"/>
      <c r="S2727" t="s">
        <v>6753</v>
      </c>
      <c r="T2727"/>
      <c r="U2727"/>
      <c r="V2727"/>
      <c r="W2727"/>
      <c r="X2727" s="397">
        <v>17</v>
      </c>
      <c r="Y2727" s="397">
        <v>149</v>
      </c>
    </row>
    <row r="2728" spans="1:25" x14ac:dyDescent="0.25">
      <c r="A2728">
        <f>'Page 1 - General Information'!$G$12</f>
        <v>113363103</v>
      </c>
      <c r="B2728" t="str">
        <f>'Page 1 - General Information'!$G$16</f>
        <v>7421</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25">
      <c r="A2729">
        <f>'Page 1 - General Information'!$G$12</f>
        <v>113363103</v>
      </c>
      <c r="B2729" t="str">
        <f>'Page 1 - General Information'!$G$16</f>
        <v>7421</v>
      </c>
      <c r="C2729" s="395" t="s">
        <v>19068</v>
      </c>
      <c r="D2729"/>
      <c r="E2729"/>
      <c r="F2729"/>
      <c r="G2729"/>
      <c r="H2729"/>
      <c r="I2729"/>
      <c r="J2729"/>
      <c r="K2729"/>
      <c r="L2729"/>
      <c r="M2729"/>
      <c r="N2729" t="s">
        <v>4101</v>
      </c>
      <c r="O2729" s="396">
        <f>INDEX('Page 2 - Team Information'!$K$14:$AP$184,Y2729,X2729)</f>
        <v>14</v>
      </c>
      <c r="P2729"/>
      <c r="Q2729"/>
      <c r="R2729"/>
      <c r="S2729" t="s">
        <v>6755</v>
      </c>
      <c r="T2729"/>
      <c r="U2729"/>
      <c r="V2729"/>
      <c r="W2729"/>
      <c r="X2729" s="397">
        <v>20</v>
      </c>
      <c r="Y2729" s="397">
        <v>149</v>
      </c>
    </row>
    <row r="2730" spans="1:25" x14ac:dyDescent="0.25">
      <c r="A2730">
        <f>'Page 1 - General Information'!$G$12</f>
        <v>113363103</v>
      </c>
      <c r="B2730" t="str">
        <f>'Page 1 - General Information'!$G$16</f>
        <v>7421</v>
      </c>
      <c r="C2730" s="395" t="s">
        <v>19068</v>
      </c>
      <c r="D2730"/>
      <c r="E2730"/>
      <c r="F2730"/>
      <c r="G2730"/>
      <c r="H2730"/>
      <c r="I2730"/>
      <c r="J2730"/>
      <c r="K2730"/>
      <c r="L2730"/>
      <c r="M2730"/>
      <c r="N2730" t="s">
        <v>4101</v>
      </c>
      <c r="O2730" s="396">
        <f>INDEX('Page 2 - Team Information'!$K$14:$AP$184,Y2730,X2730)</f>
        <v>0</v>
      </c>
      <c r="P2730"/>
      <c r="Q2730"/>
      <c r="R2730"/>
      <c r="S2730" t="s">
        <v>6756</v>
      </c>
      <c r="T2730"/>
      <c r="U2730"/>
      <c r="V2730"/>
      <c r="W2730"/>
      <c r="X2730" s="397">
        <v>21</v>
      </c>
      <c r="Y2730" s="397">
        <v>149</v>
      </c>
    </row>
    <row r="2731" spans="1:25" x14ac:dyDescent="0.25">
      <c r="A2731">
        <f>'Page 1 - General Information'!$G$12</f>
        <v>113363103</v>
      </c>
      <c r="B2731" t="str">
        <f>'Page 1 - General Information'!$G$16</f>
        <v>7421</v>
      </c>
      <c r="C2731" s="395" t="s">
        <v>19068</v>
      </c>
      <c r="D2731"/>
      <c r="E2731"/>
      <c r="F2731"/>
      <c r="G2731"/>
      <c r="H2731"/>
      <c r="I2731"/>
      <c r="J2731"/>
      <c r="K2731"/>
      <c r="L2731"/>
      <c r="M2731"/>
      <c r="N2731" t="s">
        <v>4101</v>
      </c>
      <c r="O2731" s="396">
        <f>INDEX('Page 2 - Team Information'!$K$14:$AP$184,Y2731,X2731)</f>
        <v>14</v>
      </c>
      <c r="P2731"/>
      <c r="Q2731"/>
      <c r="R2731"/>
      <c r="S2731" t="s">
        <v>6757</v>
      </c>
      <c r="T2731"/>
      <c r="U2731"/>
      <c r="V2731"/>
      <c r="W2731"/>
      <c r="X2731" s="397">
        <v>22</v>
      </c>
      <c r="Y2731" s="397">
        <v>149</v>
      </c>
    </row>
    <row r="2732" spans="1:25" x14ac:dyDescent="0.25">
      <c r="A2732">
        <f>'Page 1 - General Information'!$G$12</f>
        <v>113363103</v>
      </c>
      <c r="B2732" t="str">
        <f>'Page 1 - General Information'!$G$16</f>
        <v>7421</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25">
      <c r="A2733">
        <f>'Page 1 - General Information'!$G$12</f>
        <v>113363103</v>
      </c>
      <c r="B2733" t="str">
        <f>'Page 1 - General Information'!$G$16</f>
        <v>7421</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25">
      <c r="A2734">
        <f>'Page 1 - General Information'!$G$12</f>
        <v>113363103</v>
      </c>
      <c r="B2734" t="str">
        <f>'Page 1 - General Information'!$G$16</f>
        <v>7421</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25">
      <c r="A2735">
        <f>'Page 1 - General Information'!$G$12</f>
        <v>113363103</v>
      </c>
      <c r="B2735" t="str">
        <f>'Page 1 - General Information'!$G$16</f>
        <v>7421</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25">
      <c r="A2736">
        <f>'Page 1 - General Information'!$G$12</f>
        <v>113363103</v>
      </c>
      <c r="B2736" t="str">
        <f>'Page 1 - General Information'!$G$16</f>
        <v>7421</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113363103</v>
      </c>
      <c r="B2737" t="str">
        <f>'Page 1 - General Information'!$G$16</f>
        <v>7421</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113363103</v>
      </c>
      <c r="B2738" t="str">
        <f>'Page 1 - General Information'!$G$16</f>
        <v>7421</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113363103</v>
      </c>
      <c r="B2739" t="str">
        <f>'Page 1 - General Information'!$G$16</f>
        <v>7421</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25">
      <c r="A2740">
        <f>'Page 1 - General Information'!$G$12</f>
        <v>113363103</v>
      </c>
      <c r="B2740" t="str">
        <f>'Page 1 - General Information'!$G$16</f>
        <v>7421</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25">
      <c r="A2741">
        <f>'Page 1 - General Information'!$G$12</f>
        <v>113363103</v>
      </c>
      <c r="B2741" t="str">
        <f>'Page 1 - General Information'!$G$16</f>
        <v>7421</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25">
      <c r="A2742">
        <f>'Page 1 - General Information'!$G$12</f>
        <v>113363103</v>
      </c>
      <c r="B2742" t="str">
        <f>'Page 1 - General Information'!$G$16</f>
        <v>7421</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25">
      <c r="A2743">
        <f>'Page 1 - General Information'!$G$12</f>
        <v>113363103</v>
      </c>
      <c r="B2743" t="str">
        <f>'Page 1 - General Information'!$G$16</f>
        <v>7421</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25">
      <c r="A2744">
        <f>'Page 1 - General Information'!$G$12</f>
        <v>113363103</v>
      </c>
      <c r="B2744" t="str">
        <f>'Page 1 - General Information'!$G$16</f>
        <v>7421</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25">
      <c r="A2745">
        <f>'Page 1 - General Information'!$G$12</f>
        <v>113363103</v>
      </c>
      <c r="B2745" t="str">
        <f>'Page 1 - General Information'!$G$16</f>
        <v>7421</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25">
      <c r="A2746">
        <f>'Page 1 - General Information'!$G$12</f>
        <v>113363103</v>
      </c>
      <c r="B2746" t="str">
        <f>'Page 1 - General Information'!$G$16</f>
        <v>7421</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25">
      <c r="A2747">
        <f>'Page 1 - General Information'!$G$12</f>
        <v>113363103</v>
      </c>
      <c r="B2747" t="str">
        <f>'Page 1 - General Information'!$G$16</f>
        <v>7421</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25">
      <c r="A2748">
        <f>'Page 1 - General Information'!$G$12</f>
        <v>113363103</v>
      </c>
      <c r="B2748" t="str">
        <f>'Page 1 - General Information'!$G$16</f>
        <v>7421</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25">
      <c r="A2749">
        <f>'Page 1 - General Information'!$G$12</f>
        <v>113363103</v>
      </c>
      <c r="B2749" t="str">
        <f>'Page 1 - General Information'!$G$16</f>
        <v>7421</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25">
      <c r="A2750">
        <f>'Page 1 - General Information'!$G$12</f>
        <v>113363103</v>
      </c>
      <c r="B2750" t="str">
        <f>'Page 1 - General Information'!$G$16</f>
        <v>7421</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113363103</v>
      </c>
      <c r="B2751" t="str">
        <f>'Page 1 - General Information'!$G$16</f>
        <v>7421</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113363103</v>
      </c>
      <c r="B2752" t="str">
        <f>'Page 1 - General Information'!$G$16</f>
        <v>7421</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113363103</v>
      </c>
      <c r="B2753" t="str">
        <f>'Page 1 - General Information'!$G$16</f>
        <v>7421</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113363103</v>
      </c>
      <c r="B2754" t="str">
        <f>'Page 1 - General Information'!$G$16</f>
        <v>7421</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25">
      <c r="A2755">
        <f>'Page 1 - General Information'!$G$12</f>
        <v>113363103</v>
      </c>
      <c r="B2755" t="str">
        <f>'Page 1 - General Information'!$G$16</f>
        <v>7421</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25">
      <c r="A2756">
        <f>'Page 1 - General Information'!$G$12</f>
        <v>113363103</v>
      </c>
      <c r="B2756" t="str">
        <f>'Page 1 - General Information'!$G$16</f>
        <v>7421</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25">
      <c r="A2757">
        <f>'Page 1 - General Information'!$G$12</f>
        <v>113363103</v>
      </c>
      <c r="B2757" t="str">
        <f>'Page 1 - General Information'!$G$16</f>
        <v>7421</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25">
      <c r="A2758">
        <f>'Page 1 - General Information'!$G$12</f>
        <v>113363103</v>
      </c>
      <c r="B2758" t="str">
        <f>'Page 1 - General Information'!$G$16</f>
        <v>7421</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25">
      <c r="A2759">
        <f>'Page 1 - General Information'!$G$12</f>
        <v>113363103</v>
      </c>
      <c r="B2759" t="str">
        <f>'Page 1 - General Information'!$G$16</f>
        <v>7421</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25">
      <c r="A2760">
        <f>'Page 1 - General Information'!$G$12</f>
        <v>113363103</v>
      </c>
      <c r="B2760" t="str">
        <f>'Page 1 - General Information'!$G$16</f>
        <v>7421</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25">
      <c r="A2761">
        <f>'Page 1 - General Information'!$G$12</f>
        <v>113363103</v>
      </c>
      <c r="B2761" t="str">
        <f>'Page 1 - General Information'!$G$16</f>
        <v>7421</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25">
      <c r="A2762">
        <f>'Page 1 - General Information'!$G$12</f>
        <v>113363103</v>
      </c>
      <c r="B2762" t="str">
        <f>'Page 1 - General Information'!$G$16</f>
        <v>7421</v>
      </c>
      <c r="C2762" s="395" t="s">
        <v>19068</v>
      </c>
      <c r="D2762"/>
      <c r="E2762"/>
      <c r="F2762"/>
      <c r="G2762"/>
      <c r="H2762"/>
      <c r="I2762"/>
      <c r="J2762"/>
      <c r="K2762"/>
      <c r="L2762"/>
      <c r="M2762"/>
      <c r="N2762" t="s">
        <v>4582</v>
      </c>
      <c r="O2762" s="399"/>
      <c r="P2762"/>
      <c r="Q2762"/>
      <c r="R2762" s="399" t="s">
        <v>10264</v>
      </c>
      <c r="S2762" t="s">
        <v>6788</v>
      </c>
      <c r="T2762"/>
      <c r="U2762"/>
      <c r="V2762" s="396" t="str">
        <f>INDEX('Page 2 - Team Information'!$K$14:$AP$184,Y2762,X2762)</f>
        <v xml:space="preserve">Yes </v>
      </c>
      <c r="W2762"/>
      <c r="X2762" s="397">
        <v>5</v>
      </c>
      <c r="Y2762" s="397">
        <v>152</v>
      </c>
    </row>
    <row r="2763" spans="1:25" x14ac:dyDescent="0.25">
      <c r="A2763">
        <f>'Page 1 - General Information'!$G$12</f>
        <v>113363103</v>
      </c>
      <c r="B2763" t="str">
        <f>'Page 1 - General Information'!$G$16</f>
        <v>7421</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25">
      <c r="A2764">
        <f>'Page 1 - General Information'!$G$12</f>
        <v>113363103</v>
      </c>
      <c r="B2764" t="str">
        <f>'Page 1 - General Information'!$G$16</f>
        <v>7421</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25">
      <c r="A2765">
        <f>'Page 1 - General Information'!$G$12</f>
        <v>113363103</v>
      </c>
      <c r="B2765" t="str">
        <f>'Page 1 - General Information'!$G$16</f>
        <v>7421</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
      </c>
      <c r="U2765"/>
      <c r="V2765"/>
      <c r="W2765"/>
      <c r="X2765" s="397">
        <v>9</v>
      </c>
      <c r="Y2765" s="397">
        <v>152</v>
      </c>
    </row>
    <row r="2766" spans="1:25" x14ac:dyDescent="0.25">
      <c r="A2766">
        <f>'Page 1 - General Information'!$G$12</f>
        <v>113363103</v>
      </c>
      <c r="B2766" t="str">
        <f>'Page 1 - General Information'!$G$16</f>
        <v>7421</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113363103</v>
      </c>
      <c r="B2767" t="str">
        <f>'Page 1 - General Information'!$G$16</f>
        <v>7421</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113363103</v>
      </c>
      <c r="B2768" t="str">
        <f>'Page 1 - General Information'!$G$16</f>
        <v>7421</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113363103</v>
      </c>
      <c r="B2769" t="str">
        <f>'Page 1 - General Information'!$G$16</f>
        <v>7421</v>
      </c>
      <c r="C2769" s="395" t="s">
        <v>19068</v>
      </c>
      <c r="D2769"/>
      <c r="E2769"/>
      <c r="F2769"/>
      <c r="G2769"/>
      <c r="H2769"/>
      <c r="I2769"/>
      <c r="J2769"/>
      <c r="K2769"/>
      <c r="L2769"/>
      <c r="M2769"/>
      <c r="N2769" t="s">
        <v>4101</v>
      </c>
      <c r="O2769" s="396">
        <f>INDEX('Page 2 - Team Information'!$K$14:$AP$184,Y2769,X2769)</f>
        <v>6</v>
      </c>
      <c r="P2769"/>
      <c r="Q2769"/>
      <c r="R2769"/>
      <c r="S2769" t="s">
        <v>6795</v>
      </c>
      <c r="T2769"/>
      <c r="U2769"/>
      <c r="V2769"/>
      <c r="W2769"/>
      <c r="X2769" s="397">
        <v>14</v>
      </c>
      <c r="Y2769" s="397">
        <v>152</v>
      </c>
    </row>
    <row r="2770" spans="1:25" x14ac:dyDescent="0.25">
      <c r="A2770">
        <f>'Page 1 - General Information'!$G$12</f>
        <v>113363103</v>
      </c>
      <c r="B2770" t="str">
        <f>'Page 1 - General Information'!$G$16</f>
        <v>7421</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25">
      <c r="A2771">
        <f>'Page 1 - General Information'!$G$12</f>
        <v>113363103</v>
      </c>
      <c r="B2771" t="str">
        <f>'Page 1 - General Information'!$G$16</f>
        <v>7421</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25">
      <c r="A2772">
        <f>'Page 1 - General Information'!$G$12</f>
        <v>113363103</v>
      </c>
      <c r="B2772" t="str">
        <f>'Page 1 - General Information'!$G$16</f>
        <v>7421</v>
      </c>
      <c r="C2772" s="395" t="s">
        <v>19068</v>
      </c>
      <c r="D2772"/>
      <c r="E2772"/>
      <c r="F2772"/>
      <c r="G2772"/>
      <c r="H2772"/>
      <c r="I2772"/>
      <c r="J2772"/>
      <c r="K2772"/>
      <c r="L2772"/>
      <c r="M2772"/>
      <c r="N2772" t="s">
        <v>4101</v>
      </c>
      <c r="O2772" s="396">
        <f>INDEX('Page 2 - Team Information'!$K$14:$AP$184,Y2772,X2772)</f>
        <v>6</v>
      </c>
      <c r="P2772"/>
      <c r="Q2772"/>
      <c r="R2772"/>
      <c r="S2772" t="s">
        <v>6798</v>
      </c>
      <c r="T2772"/>
      <c r="U2772"/>
      <c r="V2772"/>
      <c r="W2772"/>
      <c r="X2772" s="397">
        <v>17</v>
      </c>
      <c r="Y2772" s="397">
        <v>152</v>
      </c>
    </row>
    <row r="2773" spans="1:25" x14ac:dyDescent="0.25">
      <c r="A2773">
        <f>'Page 1 - General Information'!$G$12</f>
        <v>113363103</v>
      </c>
      <c r="B2773" t="str">
        <f>'Page 1 - General Information'!$G$16</f>
        <v>7421</v>
      </c>
      <c r="C2773" s="395" t="s">
        <v>19068</v>
      </c>
      <c r="D2773"/>
      <c r="E2773"/>
      <c r="F2773"/>
      <c r="G2773"/>
      <c r="H2773"/>
      <c r="I2773"/>
      <c r="J2773"/>
      <c r="K2773"/>
      <c r="L2773"/>
      <c r="M2773"/>
      <c r="N2773" t="s">
        <v>4101</v>
      </c>
      <c r="O2773" s="396">
        <f>INDEX('Page 2 - Team Information'!$K$14:$AP$184,Y2773,X2773)</f>
        <v>6</v>
      </c>
      <c r="P2773"/>
      <c r="Q2773"/>
      <c r="R2773"/>
      <c r="S2773" t="s">
        <v>6799</v>
      </c>
      <c r="T2773"/>
      <c r="U2773"/>
      <c r="V2773"/>
      <c r="W2773"/>
      <c r="X2773" s="397">
        <v>19</v>
      </c>
      <c r="Y2773" s="397">
        <v>152</v>
      </c>
    </row>
    <row r="2774" spans="1:25" x14ac:dyDescent="0.25">
      <c r="A2774">
        <f>'Page 1 - General Information'!$G$12</f>
        <v>113363103</v>
      </c>
      <c r="B2774" t="str">
        <f>'Page 1 - General Information'!$G$16</f>
        <v>7421</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25">
      <c r="A2775">
        <f>'Page 1 - General Information'!$G$12</f>
        <v>113363103</v>
      </c>
      <c r="B2775" t="str">
        <f>'Page 1 - General Information'!$G$16</f>
        <v>7421</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25">
      <c r="A2776">
        <f>'Page 1 - General Information'!$G$12</f>
        <v>113363103</v>
      </c>
      <c r="B2776" t="str">
        <f>'Page 1 - General Information'!$G$16</f>
        <v>7421</v>
      </c>
      <c r="C2776" s="395" t="s">
        <v>19068</v>
      </c>
      <c r="D2776"/>
      <c r="E2776"/>
      <c r="F2776"/>
      <c r="G2776"/>
      <c r="H2776"/>
      <c r="I2776"/>
      <c r="J2776"/>
      <c r="K2776"/>
      <c r="L2776"/>
      <c r="M2776"/>
      <c r="N2776" t="s">
        <v>4101</v>
      </c>
      <c r="O2776" s="396">
        <f>INDEX('Page 2 - Team Information'!$K$14:$AP$184,Y2776,X2776)</f>
        <v>6</v>
      </c>
      <c r="P2776"/>
      <c r="Q2776"/>
      <c r="R2776"/>
      <c r="S2776" t="s">
        <v>6802</v>
      </c>
      <c r="T2776"/>
      <c r="U2776"/>
      <c r="V2776"/>
      <c r="W2776"/>
      <c r="X2776" s="397">
        <v>22</v>
      </c>
      <c r="Y2776" s="397">
        <v>152</v>
      </c>
    </row>
    <row r="2777" spans="1:25" x14ac:dyDescent="0.25">
      <c r="A2777">
        <f>'Page 1 - General Information'!$G$12</f>
        <v>113363103</v>
      </c>
      <c r="B2777" t="str">
        <f>'Page 1 - General Information'!$G$16</f>
        <v>7421</v>
      </c>
      <c r="C2777" s="395" t="s">
        <v>19068</v>
      </c>
      <c r="D2777"/>
      <c r="E2777"/>
      <c r="F2777"/>
      <c r="G2777"/>
      <c r="H2777"/>
      <c r="I2777"/>
      <c r="J2777"/>
      <c r="K2777"/>
      <c r="L2777"/>
      <c r="M2777"/>
      <c r="N2777" t="s">
        <v>4582</v>
      </c>
      <c r="O2777" s="399"/>
      <c r="P2777"/>
      <c r="Q2777"/>
      <c r="R2777" s="399" t="s">
        <v>10264</v>
      </c>
      <c r="S2777" t="s">
        <v>6803</v>
      </c>
      <c r="T2777"/>
      <c r="U2777"/>
      <c r="V2777" s="396" t="str">
        <f>INDEX('Page 2 - Team Information'!$K$14:$AP$184,Y2777,X2777)</f>
        <v xml:space="preserve">Yes </v>
      </c>
      <c r="W2777"/>
      <c r="X2777" s="397">
        <v>5</v>
      </c>
      <c r="Y2777" s="397">
        <v>153</v>
      </c>
    </row>
    <row r="2778" spans="1:25" x14ac:dyDescent="0.25">
      <c r="A2778">
        <f>'Page 1 - General Information'!$G$12</f>
        <v>113363103</v>
      </c>
      <c r="B2778" t="str">
        <f>'Page 1 - General Information'!$G$16</f>
        <v>7421</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25">
      <c r="A2779">
        <f>'Page 1 - General Information'!$G$12</f>
        <v>113363103</v>
      </c>
      <c r="B2779" t="str">
        <f>'Page 1 - General Information'!$G$16</f>
        <v>7421</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25">
      <c r="A2780">
        <f>'Page 1 - General Information'!$G$12</f>
        <v>113363103</v>
      </c>
      <c r="B2780" t="str">
        <f>'Page 1 - General Information'!$G$16</f>
        <v>7421</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25">
      <c r="A2781">
        <f>'Page 1 - General Information'!$G$12</f>
        <v>113363103</v>
      </c>
      <c r="B2781" t="str">
        <f>'Page 1 - General Information'!$G$16</f>
        <v>7421</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113363103</v>
      </c>
      <c r="B2782" t="str">
        <f>'Page 1 - General Information'!$G$16</f>
        <v>7421</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113363103</v>
      </c>
      <c r="B2783" t="str">
        <f>'Page 1 - General Information'!$G$16</f>
        <v>7421</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113363103</v>
      </c>
      <c r="B2784" t="str">
        <f>'Page 1 - General Information'!$G$16</f>
        <v>7421</v>
      </c>
      <c r="C2784" s="395" t="s">
        <v>19068</v>
      </c>
      <c r="D2784"/>
      <c r="E2784"/>
      <c r="F2784"/>
      <c r="G2784"/>
      <c r="H2784"/>
      <c r="I2784"/>
      <c r="J2784"/>
      <c r="K2784"/>
      <c r="L2784"/>
      <c r="M2784"/>
      <c r="N2784" t="s">
        <v>4101</v>
      </c>
      <c r="O2784" s="396">
        <f>INDEX('Page 2 - Team Information'!$K$14:$AP$184,Y2784,X2784)</f>
        <v>14</v>
      </c>
      <c r="P2784"/>
      <c r="Q2784"/>
      <c r="R2784"/>
      <c r="S2784" t="s">
        <v>6810</v>
      </c>
      <c r="T2784"/>
      <c r="U2784"/>
      <c r="V2784"/>
      <c r="W2784"/>
      <c r="X2784" s="397">
        <v>14</v>
      </c>
      <c r="Y2784" s="397">
        <v>153</v>
      </c>
    </row>
    <row r="2785" spans="1:25" x14ac:dyDescent="0.25">
      <c r="A2785">
        <f>'Page 1 - General Information'!$G$12</f>
        <v>113363103</v>
      </c>
      <c r="B2785" t="str">
        <f>'Page 1 - General Information'!$G$16</f>
        <v>7421</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25">
      <c r="A2786">
        <f>'Page 1 - General Information'!$G$12</f>
        <v>113363103</v>
      </c>
      <c r="B2786" t="str">
        <f>'Page 1 - General Information'!$G$16</f>
        <v>7421</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25">
      <c r="A2787">
        <f>'Page 1 - General Information'!$G$12</f>
        <v>113363103</v>
      </c>
      <c r="B2787" t="str">
        <f>'Page 1 - General Information'!$G$16</f>
        <v>7421</v>
      </c>
      <c r="C2787" s="395" t="s">
        <v>19068</v>
      </c>
      <c r="D2787"/>
      <c r="E2787"/>
      <c r="F2787"/>
      <c r="G2787"/>
      <c r="H2787"/>
      <c r="I2787"/>
      <c r="J2787"/>
      <c r="K2787"/>
      <c r="L2787"/>
      <c r="M2787"/>
      <c r="N2787" t="s">
        <v>4101</v>
      </c>
      <c r="O2787" s="396">
        <f>INDEX('Page 2 - Team Information'!$K$14:$AP$184,Y2787,X2787)</f>
        <v>14</v>
      </c>
      <c r="P2787"/>
      <c r="Q2787"/>
      <c r="R2787"/>
      <c r="S2787" t="s">
        <v>6813</v>
      </c>
      <c r="T2787"/>
      <c r="U2787"/>
      <c r="V2787"/>
      <c r="W2787"/>
      <c r="X2787" s="397">
        <v>17</v>
      </c>
      <c r="Y2787" s="397">
        <v>153</v>
      </c>
    </row>
    <row r="2788" spans="1:25" x14ac:dyDescent="0.25">
      <c r="A2788">
        <f>'Page 1 - General Information'!$G$12</f>
        <v>113363103</v>
      </c>
      <c r="B2788" t="str">
        <f>'Page 1 - General Information'!$G$16</f>
        <v>7421</v>
      </c>
      <c r="C2788" s="395" t="s">
        <v>19068</v>
      </c>
      <c r="D2788"/>
      <c r="E2788"/>
      <c r="F2788"/>
      <c r="G2788"/>
      <c r="H2788"/>
      <c r="I2788"/>
      <c r="J2788"/>
      <c r="K2788"/>
      <c r="L2788"/>
      <c r="M2788"/>
      <c r="N2788" t="s">
        <v>4101</v>
      </c>
      <c r="O2788" s="396">
        <f>INDEX('Page 2 - Team Information'!$K$14:$AP$184,Y2788,X2788)</f>
        <v>14</v>
      </c>
      <c r="P2788"/>
      <c r="Q2788"/>
      <c r="R2788"/>
      <c r="S2788" t="s">
        <v>6814</v>
      </c>
      <c r="T2788"/>
      <c r="U2788"/>
      <c r="V2788"/>
      <c r="W2788"/>
      <c r="X2788" s="397">
        <v>19</v>
      </c>
      <c r="Y2788" s="397">
        <v>153</v>
      </c>
    </row>
    <row r="2789" spans="1:25" x14ac:dyDescent="0.25">
      <c r="A2789">
        <f>'Page 1 - General Information'!$G$12</f>
        <v>113363103</v>
      </c>
      <c r="B2789" t="str">
        <f>'Page 1 - General Information'!$G$16</f>
        <v>7421</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25">
      <c r="A2790">
        <f>'Page 1 - General Information'!$G$12</f>
        <v>113363103</v>
      </c>
      <c r="B2790" t="str">
        <f>'Page 1 - General Information'!$G$16</f>
        <v>7421</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25">
      <c r="A2791">
        <f>'Page 1 - General Information'!$G$12</f>
        <v>113363103</v>
      </c>
      <c r="B2791" t="str">
        <f>'Page 1 - General Information'!$G$16</f>
        <v>7421</v>
      </c>
      <c r="C2791" s="395" t="s">
        <v>19068</v>
      </c>
      <c r="D2791"/>
      <c r="E2791"/>
      <c r="F2791"/>
      <c r="G2791"/>
      <c r="H2791"/>
      <c r="I2791"/>
      <c r="J2791"/>
      <c r="K2791"/>
      <c r="L2791"/>
      <c r="M2791"/>
      <c r="N2791" t="s">
        <v>4101</v>
      </c>
      <c r="O2791" s="396">
        <f>INDEX('Page 2 - Team Information'!$K$14:$AP$184,Y2791,X2791)</f>
        <v>14</v>
      </c>
      <c r="P2791"/>
      <c r="Q2791"/>
      <c r="R2791"/>
      <c r="S2791" t="s">
        <v>6817</v>
      </c>
      <c r="T2791"/>
      <c r="U2791"/>
      <c r="V2791"/>
      <c r="W2791"/>
      <c r="X2791" s="397">
        <v>22</v>
      </c>
      <c r="Y2791" s="397">
        <v>153</v>
      </c>
    </row>
    <row r="2792" spans="1:25" x14ac:dyDescent="0.25">
      <c r="A2792">
        <f>'Page 1 - General Information'!$G$12</f>
        <v>113363103</v>
      </c>
      <c r="B2792" t="str">
        <f>'Page 1 - General Information'!$G$16</f>
        <v>7421</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25">
      <c r="A2793">
        <f>'Page 1 - General Information'!$G$12</f>
        <v>113363103</v>
      </c>
      <c r="B2793" t="str">
        <f>'Page 1 - General Information'!$G$16</f>
        <v>7421</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25">
      <c r="A2794">
        <f>'Page 1 - General Information'!$G$12</f>
        <v>113363103</v>
      </c>
      <c r="B2794" t="str">
        <f>'Page 1 - General Information'!$G$16</f>
        <v>7421</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25">
      <c r="A2795">
        <f>'Page 1 - General Information'!$G$12</f>
        <v>113363103</v>
      </c>
      <c r="B2795" t="str">
        <f>'Page 1 - General Information'!$G$16</f>
        <v>7421</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113363103</v>
      </c>
      <c r="B2796" t="str">
        <f>'Page 1 - General Information'!$G$16</f>
        <v>7421</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113363103</v>
      </c>
      <c r="B2797" t="str">
        <f>'Page 1 - General Information'!$G$16</f>
        <v>7421</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113363103</v>
      </c>
      <c r="B2798" t="str">
        <f>'Page 1 - General Information'!$G$16</f>
        <v>7421</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113363103</v>
      </c>
      <c r="B2799" t="str">
        <f>'Page 1 - General Information'!$G$16</f>
        <v>7421</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25">
      <c r="A2800">
        <f>'Page 1 - General Information'!$G$12</f>
        <v>113363103</v>
      </c>
      <c r="B2800" t="str">
        <f>'Page 1 - General Information'!$G$16</f>
        <v>7421</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25">
      <c r="A2801">
        <f>'Page 1 - General Information'!$G$12</f>
        <v>113363103</v>
      </c>
      <c r="B2801" t="str">
        <f>'Page 1 - General Information'!$G$16</f>
        <v>7421</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25">
      <c r="A2802">
        <f>'Page 1 - General Information'!$G$12</f>
        <v>113363103</v>
      </c>
      <c r="B2802" t="str">
        <f>'Page 1 - General Information'!$G$16</f>
        <v>7421</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25">
      <c r="A2803">
        <f>'Page 1 - General Information'!$G$12</f>
        <v>113363103</v>
      </c>
      <c r="B2803" t="str">
        <f>'Page 1 - General Information'!$G$16</f>
        <v>7421</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25">
      <c r="A2804">
        <f>'Page 1 - General Information'!$G$12</f>
        <v>113363103</v>
      </c>
      <c r="B2804" t="str">
        <f>'Page 1 - General Information'!$G$16</f>
        <v>7421</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25">
      <c r="A2805">
        <f>'Page 1 - General Information'!$G$12</f>
        <v>113363103</v>
      </c>
      <c r="B2805" t="str">
        <f>'Page 1 - General Information'!$G$16</f>
        <v>7421</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25">
      <c r="A2806">
        <f>'Page 1 - General Information'!$G$12</f>
        <v>113363103</v>
      </c>
      <c r="B2806" t="str">
        <f>'Page 1 - General Information'!$G$16</f>
        <v>7421</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25">
      <c r="A2807">
        <f>'Page 1 - General Information'!$G$12</f>
        <v>113363103</v>
      </c>
      <c r="B2807" t="str">
        <f>'Page 1 - General Information'!$G$16</f>
        <v>7421</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25">
      <c r="A2808">
        <f>'Page 1 - General Information'!$G$12</f>
        <v>113363103</v>
      </c>
      <c r="B2808" t="str">
        <f>'Page 1 - General Information'!$G$16</f>
        <v>7421</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25">
      <c r="A2809">
        <f>'Page 1 - General Information'!$G$12</f>
        <v>113363103</v>
      </c>
      <c r="B2809" t="str">
        <f>'Page 1 - General Information'!$G$16</f>
        <v>7421</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25">
      <c r="A2810">
        <f>'Page 1 - General Information'!$G$12</f>
        <v>113363103</v>
      </c>
      <c r="B2810" t="str">
        <f>'Page 1 - General Information'!$G$16</f>
        <v>7421</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113363103</v>
      </c>
      <c r="B2811" t="str">
        <f>'Page 1 - General Information'!$G$16</f>
        <v>7421</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113363103</v>
      </c>
      <c r="B2812" t="str">
        <f>'Page 1 - General Information'!$G$16</f>
        <v>7421</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113363103</v>
      </c>
      <c r="B2813" t="str">
        <f>'Page 1 - General Information'!$G$16</f>
        <v>7421</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113363103</v>
      </c>
      <c r="B2814" t="str">
        <f>'Page 1 - General Information'!$G$16</f>
        <v>7421</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25">
      <c r="A2815">
        <f>'Page 1 - General Information'!$G$12</f>
        <v>113363103</v>
      </c>
      <c r="B2815" t="str">
        <f>'Page 1 - General Information'!$G$16</f>
        <v>7421</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25">
      <c r="A2816">
        <f>'Page 1 - General Information'!$G$12</f>
        <v>113363103</v>
      </c>
      <c r="B2816" t="str">
        <f>'Page 1 - General Information'!$G$16</f>
        <v>7421</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25">
      <c r="A2817">
        <f>'Page 1 - General Information'!$G$12</f>
        <v>113363103</v>
      </c>
      <c r="B2817" t="str">
        <f>'Page 1 - General Information'!$G$16</f>
        <v>7421</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25">
      <c r="A2818">
        <f>'Page 1 - General Information'!$G$12</f>
        <v>113363103</v>
      </c>
      <c r="B2818" t="str">
        <f>'Page 1 - General Information'!$G$16</f>
        <v>7421</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25">
      <c r="A2819">
        <f>'Page 1 - General Information'!$G$12</f>
        <v>113363103</v>
      </c>
      <c r="B2819" t="str">
        <f>'Page 1 - General Information'!$G$16</f>
        <v>7421</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25">
      <c r="A2820">
        <f>'Page 1 - General Information'!$G$12</f>
        <v>113363103</v>
      </c>
      <c r="B2820" t="str">
        <f>'Page 1 - General Information'!$G$16</f>
        <v>7421</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25">
      <c r="A2821">
        <f>'Page 1 - General Information'!$G$12</f>
        <v>113363103</v>
      </c>
      <c r="B2821" t="str">
        <f>'Page 1 - General Information'!$G$16</f>
        <v>7421</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25">
      <c r="A2822">
        <f>'Page 1 - General Information'!$G$12</f>
        <v>113363103</v>
      </c>
      <c r="B2822" t="str">
        <f>'Page 1 - General Information'!$G$16</f>
        <v>7421</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25">
      <c r="A2823">
        <f>'Page 1 - General Information'!$G$12</f>
        <v>113363103</v>
      </c>
      <c r="B2823" t="str">
        <f>'Page 1 - General Information'!$G$16</f>
        <v>7421</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25">
      <c r="A2824">
        <f>'Page 1 - General Information'!$G$12</f>
        <v>113363103</v>
      </c>
      <c r="B2824" t="str">
        <f>'Page 1 - General Information'!$G$16</f>
        <v>7421</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25">
      <c r="A2825">
        <f>'Page 1 - General Information'!$G$12</f>
        <v>113363103</v>
      </c>
      <c r="B2825" t="str">
        <f>'Page 1 - General Information'!$G$16</f>
        <v>7421</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113363103</v>
      </c>
      <c r="B2826" t="str">
        <f>'Page 1 - General Information'!$G$16</f>
        <v>7421</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113363103</v>
      </c>
      <c r="B2827" t="str">
        <f>'Page 1 - General Information'!$G$16</f>
        <v>7421</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113363103</v>
      </c>
      <c r="B2828" t="str">
        <f>'Page 1 - General Information'!$G$16</f>
        <v>7421</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113363103</v>
      </c>
      <c r="B2829" t="str">
        <f>'Page 1 - General Information'!$G$16</f>
        <v>7421</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25">
      <c r="A2830">
        <f>'Page 1 - General Information'!$G$12</f>
        <v>113363103</v>
      </c>
      <c r="B2830" t="str">
        <f>'Page 1 - General Information'!$G$16</f>
        <v>7421</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25">
      <c r="A2831">
        <f>'Page 1 - General Information'!$G$12</f>
        <v>113363103</v>
      </c>
      <c r="B2831" t="str">
        <f>'Page 1 - General Information'!$G$16</f>
        <v>7421</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25">
      <c r="A2832">
        <f>'Page 1 - General Information'!$G$12</f>
        <v>113363103</v>
      </c>
      <c r="B2832" t="str">
        <f>'Page 1 - General Information'!$G$16</f>
        <v>7421</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25">
      <c r="A2833">
        <f>'Page 1 - General Information'!$G$12</f>
        <v>113363103</v>
      </c>
      <c r="B2833" t="str">
        <f>'Page 1 - General Information'!$G$16</f>
        <v>7421</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25">
      <c r="A2834">
        <f>'Page 1 - General Information'!$G$12</f>
        <v>113363103</v>
      </c>
      <c r="B2834" t="str">
        <f>'Page 1 - General Information'!$G$16</f>
        <v>7421</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25">
      <c r="A2835">
        <f>'Page 1 - General Information'!$G$12</f>
        <v>113363103</v>
      </c>
      <c r="B2835" t="str">
        <f>'Page 1 - General Information'!$G$16</f>
        <v>7421</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25">
      <c r="A2836">
        <f>'Page 1 - General Information'!$G$12</f>
        <v>113363103</v>
      </c>
      <c r="B2836" t="str">
        <f>'Page 1 - General Information'!$G$16</f>
        <v>7421</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25">
      <c r="A2837">
        <f>'Page 1 - General Information'!$G$12</f>
        <v>113363103</v>
      </c>
      <c r="B2837" t="str">
        <f>'Page 1 - General Information'!$G$16</f>
        <v>7421</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25">
      <c r="A2838">
        <f>'Page 1 - General Information'!$G$12</f>
        <v>113363103</v>
      </c>
      <c r="B2838" t="str">
        <f>'Page 1 - General Information'!$G$16</f>
        <v>7421</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25">
      <c r="A2839">
        <f>'Page 1 - General Information'!$G$12</f>
        <v>113363103</v>
      </c>
      <c r="B2839" t="str">
        <f>'Page 1 - General Information'!$G$16</f>
        <v>7421</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25">
      <c r="A2840">
        <f>'Page 1 - General Information'!$G$12</f>
        <v>113363103</v>
      </c>
      <c r="B2840" t="str">
        <f>'Page 1 - General Information'!$G$16</f>
        <v>7421</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113363103</v>
      </c>
      <c r="B2841" t="str">
        <f>'Page 1 - General Information'!$G$16</f>
        <v>7421</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113363103</v>
      </c>
      <c r="B2842" t="str">
        <f>'Page 1 - General Information'!$G$16</f>
        <v>7421</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113363103</v>
      </c>
      <c r="B2843" t="str">
        <f>'Page 1 - General Information'!$G$16</f>
        <v>7421</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113363103</v>
      </c>
      <c r="B2844" t="str">
        <f>'Page 1 - General Information'!$G$16</f>
        <v>7421</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25">
      <c r="A2845">
        <f>'Page 1 - General Information'!$G$12</f>
        <v>113363103</v>
      </c>
      <c r="B2845" t="str">
        <f>'Page 1 - General Information'!$G$16</f>
        <v>7421</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25">
      <c r="A2846">
        <f>'Page 1 - General Information'!$G$12</f>
        <v>113363103</v>
      </c>
      <c r="B2846" t="str">
        <f>'Page 1 - General Information'!$G$16</f>
        <v>7421</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25">
      <c r="A2847">
        <f>'Page 1 - General Information'!$G$12</f>
        <v>113363103</v>
      </c>
      <c r="B2847" t="str">
        <f>'Page 1 - General Information'!$G$16</f>
        <v>7421</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25">
      <c r="A2848">
        <f>'Page 1 - General Information'!$G$12</f>
        <v>113363103</v>
      </c>
      <c r="B2848" t="str">
        <f>'Page 1 - General Information'!$G$16</f>
        <v>7421</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25">
      <c r="A2849">
        <f>'Page 1 - General Information'!$G$12</f>
        <v>113363103</v>
      </c>
      <c r="B2849" t="str">
        <f>'Page 1 - General Information'!$G$16</f>
        <v>7421</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25">
      <c r="A2850">
        <f>'Page 1 - General Information'!$G$12</f>
        <v>113363103</v>
      </c>
      <c r="B2850" t="str">
        <f>'Page 1 - General Information'!$G$16</f>
        <v>7421</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25">
      <c r="A2851">
        <f>'Page 1 - General Information'!$G$12</f>
        <v>113363103</v>
      </c>
      <c r="B2851" t="str">
        <f>'Page 1 - General Information'!$G$16</f>
        <v>7421</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25">
      <c r="A2852">
        <f>'Page 1 - General Information'!$G$12</f>
        <v>113363103</v>
      </c>
      <c r="B2852" t="str">
        <f>'Page 1 - General Information'!$G$16</f>
        <v>7421</v>
      </c>
      <c r="C2852" s="395" t="s">
        <v>19068</v>
      </c>
      <c r="D2852"/>
      <c r="E2852"/>
      <c r="F2852"/>
      <c r="G2852"/>
      <c r="H2852"/>
      <c r="I2852"/>
      <c r="J2852"/>
      <c r="K2852"/>
      <c r="L2852"/>
      <c r="M2852"/>
      <c r="N2852" t="s">
        <v>4582</v>
      </c>
      <c r="O2852" s="399"/>
      <c r="P2852"/>
      <c r="Q2852"/>
      <c r="R2852" s="399" t="s">
        <v>10264</v>
      </c>
      <c r="S2852" t="s">
        <v>6878</v>
      </c>
      <c r="T2852"/>
      <c r="U2852"/>
      <c r="V2852" s="396" t="str">
        <f>INDEX('Page 2 - Team Information'!$K$14:$AP$184,Y2852,X2852)</f>
        <v xml:space="preserve">Yes </v>
      </c>
      <c r="W2852"/>
      <c r="X2852" s="397">
        <v>5</v>
      </c>
      <c r="Y2852" s="397">
        <v>158</v>
      </c>
    </row>
    <row r="2853" spans="1:25" x14ac:dyDescent="0.25">
      <c r="A2853">
        <f>'Page 1 - General Information'!$G$12</f>
        <v>113363103</v>
      </c>
      <c r="B2853" t="str">
        <f>'Page 1 - General Information'!$G$16</f>
        <v>7421</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25">
      <c r="A2854">
        <f>'Page 1 - General Information'!$G$12</f>
        <v>113363103</v>
      </c>
      <c r="B2854" t="str">
        <f>'Page 1 - General Information'!$G$16</f>
        <v>7421</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25">
      <c r="A2855">
        <f>'Page 1 - General Information'!$G$12</f>
        <v>113363103</v>
      </c>
      <c r="B2855" t="str">
        <f>'Page 1 - General Information'!$G$16</f>
        <v>7421</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113363103</v>
      </c>
      <c r="B2856" t="str">
        <f>'Page 1 - General Information'!$G$16</f>
        <v>7421</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113363103</v>
      </c>
      <c r="B2857" t="str">
        <f>'Page 1 - General Information'!$G$16</f>
        <v>7421</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113363103</v>
      </c>
      <c r="B2858" t="str">
        <f>'Page 1 - General Information'!$G$16</f>
        <v>7421</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113363103</v>
      </c>
      <c r="B2859" t="str">
        <f>'Page 1 - General Information'!$G$16</f>
        <v>7421</v>
      </c>
      <c r="C2859" s="395" t="s">
        <v>19068</v>
      </c>
      <c r="D2859"/>
      <c r="E2859"/>
      <c r="F2859"/>
      <c r="G2859"/>
      <c r="H2859"/>
      <c r="I2859"/>
      <c r="J2859"/>
      <c r="K2859"/>
      <c r="L2859"/>
      <c r="M2859"/>
      <c r="N2859" t="s">
        <v>4101</v>
      </c>
      <c r="O2859" s="396">
        <f>INDEX('Page 2 - Team Information'!$K$14:$AP$184,Y2859,X2859)</f>
        <v>14</v>
      </c>
      <c r="P2859"/>
      <c r="Q2859"/>
      <c r="R2859"/>
      <c r="S2859" t="s">
        <v>6885</v>
      </c>
      <c r="T2859"/>
      <c r="U2859"/>
      <c r="V2859"/>
      <c r="W2859"/>
      <c r="X2859" s="397">
        <v>14</v>
      </c>
      <c r="Y2859" s="397">
        <v>158</v>
      </c>
    </row>
    <row r="2860" spans="1:25" x14ac:dyDescent="0.25">
      <c r="A2860">
        <f>'Page 1 - General Information'!$G$12</f>
        <v>113363103</v>
      </c>
      <c r="B2860" t="str">
        <f>'Page 1 - General Information'!$G$16</f>
        <v>7421</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25">
      <c r="A2861">
        <f>'Page 1 - General Information'!$G$12</f>
        <v>113363103</v>
      </c>
      <c r="B2861" t="str">
        <f>'Page 1 - General Information'!$G$16</f>
        <v>7421</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25">
      <c r="A2862">
        <f>'Page 1 - General Information'!$G$12</f>
        <v>113363103</v>
      </c>
      <c r="B2862" t="str">
        <f>'Page 1 - General Information'!$G$16</f>
        <v>7421</v>
      </c>
      <c r="C2862" s="395" t="s">
        <v>19068</v>
      </c>
      <c r="D2862"/>
      <c r="E2862"/>
      <c r="F2862"/>
      <c r="G2862"/>
      <c r="H2862"/>
      <c r="I2862"/>
      <c r="J2862"/>
      <c r="K2862"/>
      <c r="L2862"/>
      <c r="M2862"/>
      <c r="N2862" t="s">
        <v>4101</v>
      </c>
      <c r="O2862" s="396">
        <f>INDEX('Page 2 - Team Information'!$K$14:$AP$184,Y2862,X2862)</f>
        <v>14</v>
      </c>
      <c r="P2862"/>
      <c r="Q2862"/>
      <c r="R2862"/>
      <c r="S2862" t="s">
        <v>6888</v>
      </c>
      <c r="T2862"/>
      <c r="U2862"/>
      <c r="V2862"/>
      <c r="W2862"/>
      <c r="X2862" s="397">
        <v>17</v>
      </c>
      <c r="Y2862" s="397">
        <v>158</v>
      </c>
    </row>
    <row r="2863" spans="1:25" x14ac:dyDescent="0.25">
      <c r="A2863">
        <f>'Page 1 - General Information'!$G$12</f>
        <v>113363103</v>
      </c>
      <c r="B2863" t="str">
        <f>'Page 1 - General Information'!$G$16</f>
        <v>7421</v>
      </c>
      <c r="C2863" s="395" t="s">
        <v>19068</v>
      </c>
      <c r="D2863"/>
      <c r="E2863"/>
      <c r="F2863"/>
      <c r="G2863"/>
      <c r="H2863"/>
      <c r="I2863"/>
      <c r="J2863"/>
      <c r="K2863"/>
      <c r="L2863"/>
      <c r="M2863"/>
      <c r="N2863" t="s">
        <v>4101</v>
      </c>
      <c r="O2863" s="396">
        <f>INDEX('Page 2 - Team Information'!$K$14:$AP$184,Y2863,X2863)</f>
        <v>14</v>
      </c>
      <c r="P2863"/>
      <c r="Q2863"/>
      <c r="R2863"/>
      <c r="S2863" t="s">
        <v>6889</v>
      </c>
      <c r="T2863"/>
      <c r="U2863"/>
      <c r="V2863"/>
      <c r="W2863"/>
      <c r="X2863" s="397">
        <v>19</v>
      </c>
      <c r="Y2863" s="397">
        <v>158</v>
      </c>
    </row>
    <row r="2864" spans="1:25" x14ac:dyDescent="0.25">
      <c r="A2864">
        <f>'Page 1 - General Information'!$G$12</f>
        <v>113363103</v>
      </c>
      <c r="B2864" t="str">
        <f>'Page 1 - General Information'!$G$16</f>
        <v>7421</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25">
      <c r="A2865">
        <f>'Page 1 - General Information'!$G$12</f>
        <v>113363103</v>
      </c>
      <c r="B2865" t="str">
        <f>'Page 1 - General Information'!$G$16</f>
        <v>7421</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25">
      <c r="A2866">
        <f>'Page 1 - General Information'!$G$12</f>
        <v>113363103</v>
      </c>
      <c r="B2866" t="str">
        <f>'Page 1 - General Information'!$G$16</f>
        <v>7421</v>
      </c>
      <c r="C2866" s="395" t="s">
        <v>19068</v>
      </c>
      <c r="D2866"/>
      <c r="E2866"/>
      <c r="F2866"/>
      <c r="G2866"/>
      <c r="H2866"/>
      <c r="I2866"/>
      <c r="J2866"/>
      <c r="K2866"/>
      <c r="L2866"/>
      <c r="M2866"/>
      <c r="N2866" t="s">
        <v>4101</v>
      </c>
      <c r="O2866" s="396">
        <f>INDEX('Page 2 - Team Information'!$K$14:$AP$184,Y2866,X2866)</f>
        <v>14</v>
      </c>
      <c r="P2866"/>
      <c r="Q2866"/>
      <c r="R2866"/>
      <c r="S2866" t="s">
        <v>6892</v>
      </c>
      <c r="T2866"/>
      <c r="U2866"/>
      <c r="V2866"/>
      <c r="W2866"/>
      <c r="X2866" s="397">
        <v>22</v>
      </c>
      <c r="Y2866" s="397">
        <v>158</v>
      </c>
    </row>
    <row r="2867" spans="1:25" x14ac:dyDescent="0.25">
      <c r="A2867">
        <f>'Page 1 - General Information'!$G$12</f>
        <v>113363103</v>
      </c>
      <c r="B2867" t="str">
        <f>'Page 1 - General Information'!$G$16</f>
        <v>7421</v>
      </c>
      <c r="C2867" s="395" t="s">
        <v>19068</v>
      </c>
      <c r="D2867"/>
      <c r="E2867"/>
      <c r="F2867"/>
      <c r="G2867"/>
      <c r="H2867"/>
      <c r="I2867"/>
      <c r="J2867"/>
      <c r="K2867"/>
      <c r="L2867"/>
      <c r="M2867"/>
      <c r="N2867" t="s">
        <v>4582</v>
      </c>
      <c r="O2867" s="399"/>
      <c r="P2867"/>
      <c r="Q2867"/>
      <c r="R2867" s="399" t="s">
        <v>10264</v>
      </c>
      <c r="S2867" t="s">
        <v>10154</v>
      </c>
      <c r="T2867"/>
      <c r="U2867"/>
      <c r="V2867" s="396">
        <f>INDEX('Page 2 - Team Information'!$K$14:$AP$184,Y2867,X2867)</f>
        <v>0</v>
      </c>
      <c r="W2867"/>
      <c r="X2867" s="397">
        <v>5</v>
      </c>
      <c r="Y2867" s="397">
        <v>159</v>
      </c>
    </row>
    <row r="2868" spans="1:25" x14ac:dyDescent="0.25">
      <c r="A2868">
        <f>'Page 1 - General Information'!$G$12</f>
        <v>113363103</v>
      </c>
      <c r="B2868" t="str">
        <f>'Page 1 - General Information'!$G$16</f>
        <v>7421</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25">
      <c r="A2869">
        <f>'Page 1 - General Information'!$G$12</f>
        <v>113363103</v>
      </c>
      <c r="B2869" t="str">
        <f>'Page 1 - General Information'!$G$16</f>
        <v>7421</v>
      </c>
      <c r="C2869" s="395" t="s">
        <v>19068</v>
      </c>
      <c r="D2869"/>
      <c r="E2869"/>
      <c r="F2869"/>
      <c r="G2869"/>
      <c r="H2869"/>
      <c r="I2869"/>
      <c r="J2869"/>
      <c r="K2869"/>
      <c r="L2869"/>
      <c r="M2869"/>
      <c r="N2869" t="s">
        <v>4582</v>
      </c>
      <c r="O2869" s="399"/>
      <c r="P2869"/>
      <c r="Q2869"/>
      <c r="R2869" s="399" t="s">
        <v>10264</v>
      </c>
      <c r="S2869" t="s">
        <v>10156</v>
      </c>
      <c r="T2869"/>
      <c r="U2869"/>
      <c r="V2869" s="396">
        <f>INDEX('Page 2 - Team Information'!$K$14:$AP$184,Y2869,X2869)</f>
        <v>0</v>
      </c>
      <c r="W2869"/>
      <c r="X2869" s="397">
        <v>7</v>
      </c>
      <c r="Y2869" s="397">
        <v>159</v>
      </c>
    </row>
    <row r="2870" spans="1:25" x14ac:dyDescent="0.25">
      <c r="A2870">
        <f>'Page 1 - General Information'!$G$12</f>
        <v>113363103</v>
      </c>
      <c r="B2870" t="str">
        <f>'Page 1 - General Information'!$G$16</f>
        <v>7421</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
      </c>
      <c r="U2870"/>
      <c r="V2870"/>
      <c r="W2870"/>
      <c r="X2870" s="397">
        <v>9</v>
      </c>
      <c r="Y2870" s="397">
        <v>159</v>
      </c>
    </row>
    <row r="2871" spans="1:25" x14ac:dyDescent="0.25">
      <c r="A2871">
        <f>'Page 1 - General Information'!$G$12</f>
        <v>113363103</v>
      </c>
      <c r="B2871" t="str">
        <f>'Page 1 - General Information'!$G$16</f>
        <v>7421</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113363103</v>
      </c>
      <c r="B2872" t="str">
        <f>'Page 1 - General Information'!$G$16</f>
        <v>7421</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113363103</v>
      </c>
      <c r="B2873" t="str">
        <f>'Page 1 - General Information'!$G$16</f>
        <v>7421</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113363103</v>
      </c>
      <c r="B2874" t="str">
        <f>'Page 1 - General Information'!$G$16</f>
        <v>7421</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25">
      <c r="A2875">
        <f>'Page 1 - General Information'!$G$12</f>
        <v>113363103</v>
      </c>
      <c r="B2875" t="str">
        <f>'Page 1 - General Information'!$G$16</f>
        <v>7421</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25">
      <c r="A2876">
        <f>'Page 1 - General Information'!$G$12</f>
        <v>113363103</v>
      </c>
      <c r="B2876" t="str">
        <f>'Page 1 - General Information'!$G$16</f>
        <v>7421</v>
      </c>
      <c r="C2876" s="395" t="s">
        <v>19068</v>
      </c>
      <c r="D2876"/>
      <c r="E2876"/>
      <c r="F2876"/>
      <c r="G2876"/>
      <c r="H2876"/>
      <c r="I2876"/>
      <c r="J2876"/>
      <c r="K2876"/>
      <c r="L2876"/>
      <c r="M2876"/>
      <c r="N2876" t="s">
        <v>4101</v>
      </c>
      <c r="O2876" s="396">
        <f>INDEX('Page 2 - Team Information'!$K$14:$AP$184,Y2876,X2876)</f>
        <v>0</v>
      </c>
      <c r="P2876"/>
      <c r="Q2876"/>
      <c r="R2876"/>
      <c r="S2876" t="s">
        <v>10163</v>
      </c>
      <c r="T2876"/>
      <c r="U2876"/>
      <c r="V2876"/>
      <c r="W2876"/>
      <c r="X2876" s="397">
        <v>16</v>
      </c>
      <c r="Y2876" s="397">
        <v>159</v>
      </c>
    </row>
    <row r="2877" spans="1:25" x14ac:dyDescent="0.25">
      <c r="A2877">
        <f>'Page 1 - General Information'!$G$12</f>
        <v>113363103</v>
      </c>
      <c r="B2877" t="str">
        <f>'Page 1 - General Information'!$G$16</f>
        <v>7421</v>
      </c>
      <c r="C2877" s="395" t="s">
        <v>19068</v>
      </c>
      <c r="D2877"/>
      <c r="E2877"/>
      <c r="F2877"/>
      <c r="G2877"/>
      <c r="H2877"/>
      <c r="I2877"/>
      <c r="J2877"/>
      <c r="K2877"/>
      <c r="L2877"/>
      <c r="M2877"/>
      <c r="N2877" t="s">
        <v>4101</v>
      </c>
      <c r="O2877" s="396">
        <f>INDEX('Page 2 - Team Information'!$K$14:$AP$184,Y2877,X2877)</f>
        <v>0</v>
      </c>
      <c r="P2877"/>
      <c r="Q2877"/>
      <c r="R2877"/>
      <c r="S2877" t="s">
        <v>10164</v>
      </c>
      <c r="T2877"/>
      <c r="U2877"/>
      <c r="V2877"/>
      <c r="W2877"/>
      <c r="X2877" s="397">
        <v>17</v>
      </c>
      <c r="Y2877" s="397">
        <v>159</v>
      </c>
    </row>
    <row r="2878" spans="1:25" x14ac:dyDescent="0.25">
      <c r="A2878">
        <f>'Page 1 - General Information'!$G$12</f>
        <v>113363103</v>
      </c>
      <c r="B2878" t="str">
        <f>'Page 1 - General Information'!$G$16</f>
        <v>7421</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25">
      <c r="A2879">
        <f>'Page 1 - General Information'!$G$12</f>
        <v>113363103</v>
      </c>
      <c r="B2879" t="str">
        <f>'Page 1 - General Information'!$G$16</f>
        <v>7421</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25">
      <c r="A2880">
        <f>'Page 1 - General Information'!$G$12</f>
        <v>113363103</v>
      </c>
      <c r="B2880" t="str">
        <f>'Page 1 - General Information'!$G$16</f>
        <v>7421</v>
      </c>
      <c r="C2880" s="395" t="s">
        <v>19068</v>
      </c>
      <c r="D2880"/>
      <c r="E2880"/>
      <c r="F2880"/>
      <c r="G2880"/>
      <c r="H2880"/>
      <c r="I2880"/>
      <c r="J2880"/>
      <c r="K2880"/>
      <c r="L2880"/>
      <c r="M2880"/>
      <c r="N2880" t="s">
        <v>4101</v>
      </c>
      <c r="O2880" s="396">
        <f>INDEX('Page 2 - Team Information'!$K$14:$AP$184,Y2880,X2880)</f>
        <v>0</v>
      </c>
      <c r="P2880"/>
      <c r="Q2880"/>
      <c r="R2880"/>
      <c r="S2880" t="s">
        <v>10167</v>
      </c>
      <c r="T2880"/>
      <c r="U2880"/>
      <c r="V2880"/>
      <c r="W2880"/>
      <c r="X2880" s="397">
        <v>21</v>
      </c>
      <c r="Y2880" s="397">
        <v>159</v>
      </c>
    </row>
    <row r="2881" spans="1:25" x14ac:dyDescent="0.25">
      <c r="A2881">
        <f>'Page 1 - General Information'!$G$12</f>
        <v>113363103</v>
      </c>
      <c r="B2881" t="str">
        <f>'Page 1 - General Information'!$G$16</f>
        <v>7421</v>
      </c>
      <c r="C2881" s="395" t="s">
        <v>19068</v>
      </c>
      <c r="D2881"/>
      <c r="E2881"/>
      <c r="F2881"/>
      <c r="G2881"/>
      <c r="H2881"/>
      <c r="I2881"/>
      <c r="J2881"/>
      <c r="K2881"/>
      <c r="L2881"/>
      <c r="M2881"/>
      <c r="N2881" t="s">
        <v>4101</v>
      </c>
      <c r="O2881" s="396">
        <f>INDEX('Page 2 - Team Information'!$K$14:$AP$184,Y2881,X2881)</f>
        <v>0</v>
      </c>
      <c r="P2881"/>
      <c r="Q2881"/>
      <c r="R2881"/>
      <c r="S2881" t="s">
        <v>10168</v>
      </c>
      <c r="T2881"/>
      <c r="U2881"/>
      <c r="V2881"/>
      <c r="W2881"/>
      <c r="X2881" s="397">
        <v>22</v>
      </c>
      <c r="Y2881" s="397">
        <v>159</v>
      </c>
    </row>
    <row r="2882" spans="1:25" x14ac:dyDescent="0.25">
      <c r="A2882">
        <f>'Page 1 - General Information'!$G$12</f>
        <v>113363103</v>
      </c>
      <c r="B2882" t="str">
        <f>'Page 1 - General Information'!$G$16</f>
        <v>7421</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25">
      <c r="A2883">
        <f>'Page 1 - General Information'!$G$12</f>
        <v>113363103</v>
      </c>
      <c r="B2883" t="str">
        <f>'Page 1 - General Information'!$G$16</f>
        <v>7421</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25">
      <c r="A2884">
        <f>'Page 1 - General Information'!$G$12</f>
        <v>113363103</v>
      </c>
      <c r="B2884" t="str">
        <f>'Page 1 - General Information'!$G$16</f>
        <v>7421</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25">
      <c r="A2885">
        <f>'Page 1 - General Information'!$G$12</f>
        <v>113363103</v>
      </c>
      <c r="B2885" t="str">
        <f>'Page 1 - General Information'!$G$16</f>
        <v>7421</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113363103</v>
      </c>
      <c r="B2886" t="str">
        <f>'Page 1 - General Information'!$G$16</f>
        <v>7421</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113363103</v>
      </c>
      <c r="B2887" t="str">
        <f>'Page 1 - General Information'!$G$16</f>
        <v>7421</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113363103</v>
      </c>
      <c r="B2888" t="str">
        <f>'Page 1 - General Information'!$G$16</f>
        <v>7421</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113363103</v>
      </c>
      <c r="B2889" t="str">
        <f>'Page 1 - General Information'!$G$16</f>
        <v>7421</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25">
      <c r="A2890">
        <f>'Page 1 - General Information'!$G$12</f>
        <v>113363103</v>
      </c>
      <c r="B2890" t="str">
        <f>'Page 1 - General Information'!$G$16</f>
        <v>7421</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25">
      <c r="A2891">
        <f>'Page 1 - General Information'!$G$12</f>
        <v>113363103</v>
      </c>
      <c r="B2891" t="str">
        <f>'Page 1 - General Information'!$G$16</f>
        <v>7421</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25">
      <c r="A2892">
        <f>'Page 1 - General Information'!$G$12</f>
        <v>113363103</v>
      </c>
      <c r="B2892" t="str">
        <f>'Page 1 - General Information'!$G$16</f>
        <v>7421</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25">
      <c r="A2893">
        <f>'Page 1 - General Information'!$G$12</f>
        <v>113363103</v>
      </c>
      <c r="B2893" t="str">
        <f>'Page 1 - General Information'!$G$16</f>
        <v>7421</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25">
      <c r="A2894">
        <f>'Page 1 - General Information'!$G$12</f>
        <v>113363103</v>
      </c>
      <c r="B2894" t="str">
        <f>'Page 1 - General Information'!$G$16</f>
        <v>7421</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25">
      <c r="A2895">
        <f>'Page 1 - General Information'!$G$12</f>
        <v>113363103</v>
      </c>
      <c r="B2895" t="str">
        <f>'Page 1 - General Information'!$G$16</f>
        <v>7421</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25">
      <c r="A2896">
        <f>'Page 1 - General Information'!$G$12</f>
        <v>113363103</v>
      </c>
      <c r="B2896" t="str">
        <f>'Page 1 - General Information'!$G$16</f>
        <v>7421</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25">
      <c r="A2897">
        <f>'Page 1 - General Information'!$G$12</f>
        <v>113363103</v>
      </c>
      <c r="B2897" t="str">
        <f>'Page 1 - General Information'!$G$16</f>
        <v>7421</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25">
      <c r="A2898">
        <f>'Page 1 - General Information'!$G$12</f>
        <v>113363103</v>
      </c>
      <c r="B2898" t="str">
        <f>'Page 1 - General Information'!$G$16</f>
        <v>7421</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25">
      <c r="A2899">
        <f>'Page 1 - General Information'!$G$12</f>
        <v>113363103</v>
      </c>
      <c r="B2899" t="str">
        <f>'Page 1 - General Information'!$G$16</f>
        <v>7421</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25">
      <c r="A2900">
        <f>'Page 1 - General Information'!$G$12</f>
        <v>113363103</v>
      </c>
      <c r="B2900" t="str">
        <f>'Page 1 - General Information'!$G$16</f>
        <v>7421</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113363103</v>
      </c>
      <c r="B2901" t="str">
        <f>'Page 1 - General Information'!$G$16</f>
        <v>7421</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113363103</v>
      </c>
      <c r="B2902" t="str">
        <f>'Page 1 - General Information'!$G$16</f>
        <v>7421</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113363103</v>
      </c>
      <c r="B2903" t="str">
        <f>'Page 1 - General Information'!$G$16</f>
        <v>7421</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113363103</v>
      </c>
      <c r="B2904" t="str">
        <f>'Page 1 - General Information'!$G$16</f>
        <v>7421</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25">
      <c r="A2905">
        <f>'Page 1 - General Information'!$G$12</f>
        <v>113363103</v>
      </c>
      <c r="B2905" t="str">
        <f>'Page 1 - General Information'!$G$16</f>
        <v>7421</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25">
      <c r="A2906">
        <f>'Page 1 - General Information'!$G$12</f>
        <v>113363103</v>
      </c>
      <c r="B2906" t="str">
        <f>'Page 1 - General Information'!$G$16</f>
        <v>7421</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25">
      <c r="A2907">
        <f>'Page 1 - General Information'!$G$12</f>
        <v>113363103</v>
      </c>
      <c r="B2907" t="str">
        <f>'Page 1 - General Information'!$G$16</f>
        <v>7421</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25">
      <c r="A2908">
        <f>'Page 1 - General Information'!$G$12</f>
        <v>113363103</v>
      </c>
      <c r="B2908" t="str">
        <f>'Page 1 - General Information'!$G$16</f>
        <v>7421</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25">
      <c r="A2909">
        <f>'Page 1 - General Information'!$G$12</f>
        <v>113363103</v>
      </c>
      <c r="B2909" t="str">
        <f>'Page 1 - General Information'!$G$16</f>
        <v>7421</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25">
      <c r="A2910">
        <f>'Page 1 - General Information'!$G$12</f>
        <v>113363103</v>
      </c>
      <c r="B2910" t="str">
        <f>'Page 1 - General Information'!$G$16</f>
        <v>7421</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25">
      <c r="A2911">
        <f>'Page 1 - General Information'!$G$12</f>
        <v>113363103</v>
      </c>
      <c r="B2911" t="str">
        <f>'Page 1 - General Information'!$G$16</f>
        <v>7421</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25">
      <c r="A2912">
        <f>'Page 1 - General Information'!$G$12</f>
        <v>113363103</v>
      </c>
      <c r="B2912" t="str">
        <f>'Page 1 - General Information'!$G$16</f>
        <v>7421</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25">
      <c r="A2913">
        <f>'Page 1 - General Information'!$G$12</f>
        <v>113363103</v>
      </c>
      <c r="B2913" t="str">
        <f>'Page 1 - General Information'!$G$16</f>
        <v>7421</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25">
      <c r="A2914">
        <f>'Page 1 - General Information'!$G$12</f>
        <v>113363103</v>
      </c>
      <c r="B2914" t="str">
        <f>'Page 1 - General Information'!$G$16</f>
        <v>7421</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25">
      <c r="A2915">
        <f>'Page 1 - General Information'!$G$12</f>
        <v>113363103</v>
      </c>
      <c r="B2915" t="str">
        <f>'Page 1 - General Information'!$G$16</f>
        <v>7421</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113363103</v>
      </c>
      <c r="B2916" t="str">
        <f>'Page 1 - General Information'!$G$16</f>
        <v>7421</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113363103</v>
      </c>
      <c r="B2917" t="str">
        <f>'Page 1 - General Information'!$G$16</f>
        <v>7421</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113363103</v>
      </c>
      <c r="B2918" t="str">
        <f>'Page 1 - General Information'!$G$16</f>
        <v>7421</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113363103</v>
      </c>
      <c r="B2919" t="str">
        <f>'Page 1 - General Information'!$G$16</f>
        <v>7421</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25">
      <c r="A2920">
        <f>'Page 1 - General Information'!$G$12</f>
        <v>113363103</v>
      </c>
      <c r="B2920" t="str">
        <f>'Page 1 - General Information'!$G$16</f>
        <v>7421</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25">
      <c r="A2921">
        <f>'Page 1 - General Information'!$G$12</f>
        <v>113363103</v>
      </c>
      <c r="B2921" t="str">
        <f>'Page 1 - General Information'!$G$16</f>
        <v>7421</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25">
      <c r="A2922">
        <f>'Page 1 - General Information'!$G$12</f>
        <v>113363103</v>
      </c>
      <c r="B2922" t="str">
        <f>'Page 1 - General Information'!$G$16</f>
        <v>7421</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25">
      <c r="A2923">
        <f>'Page 1 - General Information'!$G$12</f>
        <v>113363103</v>
      </c>
      <c r="B2923" t="str">
        <f>'Page 1 - General Information'!$G$16</f>
        <v>7421</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25">
      <c r="A2924">
        <f>'Page 1 - General Information'!$G$12</f>
        <v>113363103</v>
      </c>
      <c r="B2924" t="str">
        <f>'Page 1 - General Information'!$G$16</f>
        <v>7421</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25">
      <c r="A2925">
        <f>'Page 1 - General Information'!$G$12</f>
        <v>113363103</v>
      </c>
      <c r="B2925" t="str">
        <f>'Page 1 - General Information'!$G$16</f>
        <v>7421</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25">
      <c r="A2926">
        <f>'Page 1 - General Information'!$G$12</f>
        <v>113363103</v>
      </c>
      <c r="B2926" t="str">
        <f>'Page 1 - General Information'!$G$16</f>
        <v>7421</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25">
      <c r="A2927">
        <f>'Page 1 - General Information'!$G$12</f>
        <v>113363103</v>
      </c>
      <c r="B2927" t="str">
        <f>'Page 1 - General Information'!$G$16</f>
        <v>7421</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25">
      <c r="A2928">
        <f>'Page 1 - General Information'!$G$12</f>
        <v>113363103</v>
      </c>
      <c r="B2928" t="str">
        <f>'Page 1 - General Information'!$G$16</f>
        <v>7421</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25">
      <c r="A2929">
        <f>'Page 1 - General Information'!$G$12</f>
        <v>113363103</v>
      </c>
      <c r="B2929" t="str">
        <f>'Page 1 - General Information'!$G$16</f>
        <v>7421</v>
      </c>
      <c r="C2929" s="395" t="s">
        <v>19068</v>
      </c>
      <c r="D2929"/>
      <c r="E2929"/>
      <c r="F2929"/>
      <c r="G2929"/>
      <c r="H2929"/>
      <c r="I2929"/>
      <c r="J2929"/>
      <c r="K2929"/>
      <c r="L2929"/>
      <c r="M2929"/>
      <c r="N2929" t="s">
        <v>4582</v>
      </c>
      <c r="O2929" s="399"/>
      <c r="P2929"/>
      <c r="Q2929"/>
      <c r="R2929" s="399" t="s">
        <v>10264</v>
      </c>
      <c r="S2929" t="s">
        <v>6940</v>
      </c>
      <c r="T2929"/>
      <c r="U2929"/>
      <c r="V2929" s="396" t="str">
        <f>INDEX('Page 2 - Team Information'!$K$14:$AP$184,Y2929,X2929)</f>
        <v xml:space="preserve">Yes </v>
      </c>
      <c r="W2929"/>
      <c r="X2929" s="397">
        <v>7</v>
      </c>
      <c r="Y2929" s="397">
        <v>163</v>
      </c>
    </row>
    <row r="2930" spans="1:25" x14ac:dyDescent="0.25">
      <c r="A2930">
        <f>'Page 1 - General Information'!$G$12</f>
        <v>113363103</v>
      </c>
      <c r="B2930" t="str">
        <f>'Page 1 - General Information'!$G$16</f>
        <v>7421</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
      </c>
      <c r="U2930"/>
      <c r="V2930"/>
      <c r="W2930"/>
      <c r="X2930" s="397">
        <v>9</v>
      </c>
      <c r="Y2930" s="397">
        <v>163</v>
      </c>
    </row>
    <row r="2931" spans="1:25" x14ac:dyDescent="0.25">
      <c r="A2931">
        <f>'Page 1 - General Information'!$G$12</f>
        <v>113363103</v>
      </c>
      <c r="B2931" t="str">
        <f>'Page 1 - General Information'!$G$16</f>
        <v>7421</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113363103</v>
      </c>
      <c r="B2932" t="str">
        <f>'Page 1 - General Information'!$G$16</f>
        <v>7421</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113363103</v>
      </c>
      <c r="B2933" t="str">
        <f>'Page 1 - General Information'!$G$16</f>
        <v>7421</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113363103</v>
      </c>
      <c r="B2934" t="str">
        <f>'Page 1 - General Information'!$G$16</f>
        <v>7421</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25">
      <c r="A2935">
        <f>'Page 1 - General Information'!$G$12</f>
        <v>113363103</v>
      </c>
      <c r="B2935" t="str">
        <f>'Page 1 - General Information'!$G$16</f>
        <v>7421</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25">
      <c r="A2936">
        <f>'Page 1 - General Information'!$G$12</f>
        <v>113363103</v>
      </c>
      <c r="B2936" t="str">
        <f>'Page 1 - General Information'!$G$16</f>
        <v>7421</v>
      </c>
      <c r="C2936" s="395" t="s">
        <v>19068</v>
      </c>
      <c r="D2936"/>
      <c r="E2936"/>
      <c r="F2936"/>
      <c r="G2936"/>
      <c r="H2936"/>
      <c r="I2936"/>
      <c r="J2936"/>
      <c r="K2936"/>
      <c r="L2936"/>
      <c r="M2936"/>
      <c r="N2936" t="s">
        <v>4101</v>
      </c>
      <c r="O2936" s="396">
        <f>INDEX('Page 2 - Team Information'!$K$14:$AP$184,Y2936,X2936)</f>
        <v>6</v>
      </c>
      <c r="P2936"/>
      <c r="Q2936"/>
      <c r="R2936"/>
      <c r="S2936" t="s">
        <v>6947</v>
      </c>
      <c r="T2936"/>
      <c r="U2936"/>
      <c r="V2936"/>
      <c r="W2936"/>
      <c r="X2936" s="397">
        <v>16</v>
      </c>
      <c r="Y2936" s="397">
        <v>163</v>
      </c>
    </row>
    <row r="2937" spans="1:25" x14ac:dyDescent="0.25">
      <c r="A2937">
        <f>'Page 1 - General Information'!$G$12</f>
        <v>113363103</v>
      </c>
      <c r="B2937" t="str">
        <f>'Page 1 - General Information'!$G$16</f>
        <v>7421</v>
      </c>
      <c r="C2937" s="395" t="s">
        <v>19068</v>
      </c>
      <c r="D2937"/>
      <c r="E2937"/>
      <c r="F2937"/>
      <c r="G2937"/>
      <c r="H2937"/>
      <c r="I2937"/>
      <c r="J2937"/>
      <c r="K2937"/>
      <c r="L2937"/>
      <c r="M2937"/>
      <c r="N2937" t="s">
        <v>4101</v>
      </c>
      <c r="O2937" s="396">
        <f>INDEX('Page 2 - Team Information'!$K$14:$AP$184,Y2937,X2937)</f>
        <v>6</v>
      </c>
      <c r="P2937"/>
      <c r="Q2937"/>
      <c r="R2937"/>
      <c r="S2937" t="s">
        <v>6948</v>
      </c>
      <c r="T2937"/>
      <c r="U2937"/>
      <c r="V2937"/>
      <c r="W2937"/>
      <c r="X2937" s="397">
        <v>17</v>
      </c>
      <c r="Y2937" s="397">
        <v>163</v>
      </c>
    </row>
    <row r="2938" spans="1:25" x14ac:dyDescent="0.25">
      <c r="A2938">
        <f>'Page 1 - General Information'!$G$12</f>
        <v>113363103</v>
      </c>
      <c r="B2938" t="str">
        <f>'Page 1 - General Information'!$G$16</f>
        <v>7421</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25">
      <c r="A2939">
        <f>'Page 1 - General Information'!$G$12</f>
        <v>113363103</v>
      </c>
      <c r="B2939" t="str">
        <f>'Page 1 - General Information'!$G$16</f>
        <v>7421</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25">
      <c r="A2940">
        <f>'Page 1 - General Information'!$G$12</f>
        <v>113363103</v>
      </c>
      <c r="B2940" t="str">
        <f>'Page 1 - General Information'!$G$16</f>
        <v>7421</v>
      </c>
      <c r="C2940" s="395" t="s">
        <v>19068</v>
      </c>
      <c r="D2940"/>
      <c r="E2940"/>
      <c r="F2940"/>
      <c r="G2940"/>
      <c r="H2940"/>
      <c r="I2940"/>
      <c r="J2940"/>
      <c r="K2940"/>
      <c r="L2940"/>
      <c r="M2940"/>
      <c r="N2940" t="s">
        <v>4101</v>
      </c>
      <c r="O2940" s="396">
        <f>INDEX('Page 2 - Team Information'!$K$14:$AP$184,Y2940,X2940)</f>
        <v>6</v>
      </c>
      <c r="P2940"/>
      <c r="Q2940"/>
      <c r="R2940"/>
      <c r="S2940" t="s">
        <v>6951</v>
      </c>
      <c r="T2940"/>
      <c r="U2940"/>
      <c r="V2940"/>
      <c r="W2940"/>
      <c r="X2940" s="397">
        <v>21</v>
      </c>
      <c r="Y2940" s="397">
        <v>163</v>
      </c>
    </row>
    <row r="2941" spans="1:25" x14ac:dyDescent="0.25">
      <c r="A2941">
        <f>'Page 1 - General Information'!$G$12</f>
        <v>113363103</v>
      </c>
      <c r="B2941" t="str">
        <f>'Page 1 - General Information'!$G$16</f>
        <v>7421</v>
      </c>
      <c r="C2941" s="395" t="s">
        <v>19068</v>
      </c>
      <c r="D2941"/>
      <c r="E2941"/>
      <c r="F2941"/>
      <c r="G2941"/>
      <c r="H2941"/>
      <c r="I2941"/>
      <c r="J2941"/>
      <c r="K2941"/>
      <c r="L2941"/>
      <c r="M2941"/>
      <c r="N2941" t="s">
        <v>4101</v>
      </c>
      <c r="O2941" s="396">
        <f>INDEX('Page 2 - Team Information'!$K$14:$AP$184,Y2941,X2941)</f>
        <v>6</v>
      </c>
      <c r="P2941"/>
      <c r="Q2941"/>
      <c r="R2941"/>
      <c r="S2941" t="s">
        <v>6952</v>
      </c>
      <c r="T2941"/>
      <c r="U2941"/>
      <c r="V2941"/>
      <c r="W2941"/>
      <c r="X2941" s="397">
        <v>22</v>
      </c>
      <c r="Y2941" s="397">
        <v>163</v>
      </c>
    </row>
    <row r="2942" spans="1:25" x14ac:dyDescent="0.25">
      <c r="A2942">
        <f>'Page 1 - General Information'!$G$12</f>
        <v>113363103</v>
      </c>
      <c r="B2942" t="str">
        <f>'Page 1 - General Information'!$G$16</f>
        <v>7421</v>
      </c>
      <c r="C2942" s="395" t="s">
        <v>19068</v>
      </c>
      <c r="D2942"/>
      <c r="E2942"/>
      <c r="F2942"/>
      <c r="G2942"/>
      <c r="H2942"/>
      <c r="I2942"/>
      <c r="J2942"/>
      <c r="K2942"/>
      <c r="L2942"/>
      <c r="M2942"/>
      <c r="N2942" t="s">
        <v>4582</v>
      </c>
      <c r="O2942" s="399"/>
      <c r="P2942"/>
      <c r="Q2942"/>
      <c r="R2942" s="399" t="s">
        <v>10264</v>
      </c>
      <c r="S2942" t="s">
        <v>6953</v>
      </c>
      <c r="T2942"/>
      <c r="U2942"/>
      <c r="V2942" s="396">
        <f>INDEX('Page 2 - Team Information'!$K$14:$AP$184,Y2942,X2942)</f>
        <v>0</v>
      </c>
      <c r="W2942"/>
      <c r="X2942" s="397">
        <v>5</v>
      </c>
      <c r="Y2942" s="397">
        <v>164</v>
      </c>
    </row>
    <row r="2943" spans="1:25" x14ac:dyDescent="0.25">
      <c r="A2943">
        <f>'Page 1 - General Information'!$G$12</f>
        <v>113363103</v>
      </c>
      <c r="B2943" t="str">
        <f>'Page 1 - General Information'!$G$16</f>
        <v>7421</v>
      </c>
      <c r="C2943" s="395" t="s">
        <v>19068</v>
      </c>
      <c r="D2943"/>
      <c r="E2943"/>
      <c r="F2943"/>
      <c r="G2943"/>
      <c r="H2943"/>
      <c r="I2943"/>
      <c r="J2943"/>
      <c r="K2943"/>
      <c r="L2943"/>
      <c r="M2943"/>
      <c r="N2943" t="s">
        <v>4582</v>
      </c>
      <c r="O2943" s="399"/>
      <c r="P2943"/>
      <c r="Q2943"/>
      <c r="R2943" s="399" t="s">
        <v>10264</v>
      </c>
      <c r="S2943" t="s">
        <v>6954</v>
      </c>
      <c r="T2943"/>
      <c r="U2943"/>
      <c r="V2943" s="396">
        <f>INDEX('Page 2 - Team Information'!$K$14:$AP$184,Y2943,X2943)</f>
        <v>0</v>
      </c>
      <c r="W2943"/>
      <c r="X2943" s="397">
        <v>6</v>
      </c>
      <c r="Y2943" s="397">
        <v>164</v>
      </c>
    </row>
    <row r="2944" spans="1:25" x14ac:dyDescent="0.25">
      <c r="A2944">
        <f>'Page 1 - General Information'!$G$12</f>
        <v>113363103</v>
      </c>
      <c r="B2944" t="str">
        <f>'Page 1 - General Information'!$G$16</f>
        <v>7421</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25">
      <c r="A2945">
        <f>'Page 1 - General Information'!$G$12</f>
        <v>113363103</v>
      </c>
      <c r="B2945" t="str">
        <f>'Page 1 - General Information'!$G$16</f>
        <v>7421</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113363103</v>
      </c>
      <c r="B2946" t="str">
        <f>'Page 1 - General Information'!$G$16</f>
        <v>7421</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113363103</v>
      </c>
      <c r="B2947" t="str">
        <f>'Page 1 - General Information'!$G$16</f>
        <v>7421</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113363103</v>
      </c>
      <c r="B2948" t="str">
        <f>'Page 1 - General Information'!$G$16</f>
        <v>7421</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113363103</v>
      </c>
      <c r="B2949" t="str">
        <f>'Page 1 - General Information'!$G$16</f>
        <v>7421</v>
      </c>
      <c r="C2949" s="395" t="s">
        <v>19068</v>
      </c>
      <c r="D2949"/>
      <c r="E2949"/>
      <c r="F2949"/>
      <c r="G2949"/>
      <c r="H2949"/>
      <c r="I2949"/>
      <c r="J2949"/>
      <c r="K2949"/>
      <c r="L2949"/>
      <c r="M2949"/>
      <c r="N2949" t="s">
        <v>4101</v>
      </c>
      <c r="O2949" s="396">
        <f>INDEX('Page 2 - Team Information'!$K$14:$AP$184,Y2949,X2949)</f>
        <v>0</v>
      </c>
      <c r="P2949"/>
      <c r="Q2949"/>
      <c r="R2949"/>
      <c r="S2949" t="s">
        <v>6960</v>
      </c>
      <c r="T2949"/>
      <c r="U2949"/>
      <c r="V2949"/>
      <c r="W2949"/>
      <c r="X2949" s="397">
        <v>14</v>
      </c>
      <c r="Y2949" s="397">
        <v>164</v>
      </c>
    </row>
    <row r="2950" spans="1:25" x14ac:dyDescent="0.25">
      <c r="A2950">
        <f>'Page 1 - General Information'!$G$12</f>
        <v>113363103</v>
      </c>
      <c r="B2950" t="str">
        <f>'Page 1 - General Information'!$G$16</f>
        <v>7421</v>
      </c>
      <c r="C2950" s="395" t="s">
        <v>19068</v>
      </c>
      <c r="D2950"/>
      <c r="E2950"/>
      <c r="F2950"/>
      <c r="G2950"/>
      <c r="H2950"/>
      <c r="I2950"/>
      <c r="J2950"/>
      <c r="K2950"/>
      <c r="L2950"/>
      <c r="M2950"/>
      <c r="N2950" t="s">
        <v>4101</v>
      </c>
      <c r="O2950" s="396">
        <f>INDEX('Page 2 - Team Information'!$K$14:$AP$184,Y2950,X2950)</f>
        <v>0</v>
      </c>
      <c r="P2950"/>
      <c r="Q2950"/>
      <c r="R2950"/>
      <c r="S2950" t="s">
        <v>6961</v>
      </c>
      <c r="T2950"/>
      <c r="U2950"/>
      <c r="V2950"/>
      <c r="W2950"/>
      <c r="X2950" s="397">
        <v>15</v>
      </c>
      <c r="Y2950" s="397">
        <v>164</v>
      </c>
    </row>
    <row r="2951" spans="1:25" x14ac:dyDescent="0.25">
      <c r="A2951">
        <f>'Page 1 - General Information'!$G$12</f>
        <v>113363103</v>
      </c>
      <c r="B2951" t="str">
        <f>'Page 1 - General Information'!$G$16</f>
        <v>7421</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25">
      <c r="A2952">
        <f>'Page 1 - General Information'!$G$12</f>
        <v>113363103</v>
      </c>
      <c r="B2952" t="str">
        <f>'Page 1 - General Information'!$G$16</f>
        <v>7421</v>
      </c>
      <c r="C2952" s="395" t="s">
        <v>19068</v>
      </c>
      <c r="D2952"/>
      <c r="E2952"/>
      <c r="F2952"/>
      <c r="G2952"/>
      <c r="H2952"/>
      <c r="I2952"/>
      <c r="J2952"/>
      <c r="K2952"/>
      <c r="L2952"/>
      <c r="M2952"/>
      <c r="N2952" t="s">
        <v>4101</v>
      </c>
      <c r="O2952" s="396">
        <f>INDEX('Page 2 - Team Information'!$K$14:$AP$184,Y2952,X2952)</f>
        <v>0</v>
      </c>
      <c r="P2952"/>
      <c r="Q2952"/>
      <c r="R2952"/>
      <c r="S2952" t="s">
        <v>6963</v>
      </c>
      <c r="T2952"/>
      <c r="U2952"/>
      <c r="V2952"/>
      <c r="W2952"/>
      <c r="X2952" s="397">
        <v>17</v>
      </c>
      <c r="Y2952" s="397">
        <v>164</v>
      </c>
    </row>
    <row r="2953" spans="1:25" x14ac:dyDescent="0.25">
      <c r="A2953">
        <f>'Page 1 - General Information'!$G$12</f>
        <v>113363103</v>
      </c>
      <c r="B2953" t="str">
        <f>'Page 1 - General Information'!$G$16</f>
        <v>7421</v>
      </c>
      <c r="C2953" s="395" t="s">
        <v>19068</v>
      </c>
      <c r="D2953"/>
      <c r="E2953"/>
      <c r="F2953"/>
      <c r="G2953"/>
      <c r="H2953"/>
      <c r="I2953"/>
      <c r="J2953"/>
      <c r="K2953"/>
      <c r="L2953"/>
      <c r="M2953"/>
      <c r="N2953" t="s">
        <v>4101</v>
      </c>
      <c r="O2953" s="396">
        <f>INDEX('Page 2 - Team Information'!$K$14:$AP$184,Y2953,X2953)</f>
        <v>0</v>
      </c>
      <c r="P2953"/>
      <c r="Q2953"/>
      <c r="R2953"/>
      <c r="S2953" t="s">
        <v>6964</v>
      </c>
      <c r="T2953"/>
      <c r="U2953"/>
      <c r="V2953"/>
      <c r="W2953"/>
      <c r="X2953" s="397">
        <v>19</v>
      </c>
      <c r="Y2953" s="397">
        <v>164</v>
      </c>
    </row>
    <row r="2954" spans="1:25" x14ac:dyDescent="0.25">
      <c r="A2954">
        <f>'Page 1 - General Information'!$G$12</f>
        <v>113363103</v>
      </c>
      <c r="B2954" t="str">
        <f>'Page 1 - General Information'!$G$16</f>
        <v>7421</v>
      </c>
      <c r="C2954" s="395" t="s">
        <v>19068</v>
      </c>
      <c r="D2954"/>
      <c r="E2954"/>
      <c r="F2954"/>
      <c r="G2954"/>
      <c r="H2954"/>
      <c r="I2954"/>
      <c r="J2954"/>
      <c r="K2954"/>
      <c r="L2954"/>
      <c r="M2954"/>
      <c r="N2954" t="s">
        <v>4101</v>
      </c>
      <c r="O2954" s="396">
        <f>INDEX('Page 2 - Team Information'!$K$14:$AP$184,Y2954,X2954)</f>
        <v>0</v>
      </c>
      <c r="P2954"/>
      <c r="Q2954"/>
      <c r="R2954"/>
      <c r="S2954" t="s">
        <v>6965</v>
      </c>
      <c r="T2954"/>
      <c r="U2954"/>
      <c r="V2954"/>
      <c r="W2954"/>
      <c r="X2954" s="397">
        <v>20</v>
      </c>
      <c r="Y2954" s="397">
        <v>164</v>
      </c>
    </row>
    <row r="2955" spans="1:25" x14ac:dyDescent="0.25">
      <c r="A2955">
        <f>'Page 1 - General Information'!$G$12</f>
        <v>113363103</v>
      </c>
      <c r="B2955" t="str">
        <f>'Page 1 - General Information'!$G$16</f>
        <v>7421</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25">
      <c r="A2956">
        <f>'Page 1 - General Information'!$G$12</f>
        <v>113363103</v>
      </c>
      <c r="B2956" t="str">
        <f>'Page 1 - General Information'!$G$16</f>
        <v>7421</v>
      </c>
      <c r="C2956" s="395" t="s">
        <v>19068</v>
      </c>
      <c r="D2956"/>
      <c r="E2956"/>
      <c r="F2956"/>
      <c r="G2956"/>
      <c r="H2956"/>
      <c r="I2956"/>
      <c r="J2956"/>
      <c r="K2956"/>
      <c r="L2956"/>
      <c r="M2956"/>
      <c r="N2956" t="s">
        <v>4101</v>
      </c>
      <c r="O2956" s="396">
        <f>INDEX('Page 2 - Team Information'!$K$14:$AP$184,Y2956,X2956)</f>
        <v>0</v>
      </c>
      <c r="P2956"/>
      <c r="Q2956"/>
      <c r="R2956"/>
      <c r="S2956" t="s">
        <v>6967</v>
      </c>
      <c r="T2956"/>
      <c r="U2956"/>
      <c r="V2956"/>
      <c r="W2956"/>
      <c r="X2956" s="397">
        <v>22</v>
      </c>
      <c r="Y2956" s="397">
        <v>164</v>
      </c>
    </row>
    <row r="2957" spans="1:25" x14ac:dyDescent="0.25">
      <c r="A2957">
        <f>'Page 1 - General Information'!$G$12</f>
        <v>113363103</v>
      </c>
      <c r="B2957" t="str">
        <f>'Page 1 - General Information'!$G$16</f>
        <v>7421</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25">
      <c r="A2958">
        <f>'Page 1 - General Information'!$G$12</f>
        <v>113363103</v>
      </c>
      <c r="B2958" t="str">
        <f>'Page 1 - General Information'!$G$16</f>
        <v>7421</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25">
      <c r="A2959">
        <f>'Page 1 - General Information'!$G$12</f>
        <v>113363103</v>
      </c>
      <c r="B2959" t="str">
        <f>'Page 1 - General Information'!$G$16</f>
        <v>7421</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25">
      <c r="A2960">
        <f>'Page 1 - General Information'!$G$12</f>
        <v>113363103</v>
      </c>
      <c r="B2960" t="str">
        <f>'Page 1 - General Information'!$G$16</f>
        <v>7421</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113363103</v>
      </c>
      <c r="B2961" t="str">
        <f>'Page 1 - General Information'!$G$16</f>
        <v>7421</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113363103</v>
      </c>
      <c r="B2962" t="str">
        <f>'Page 1 - General Information'!$G$16</f>
        <v>7421</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113363103</v>
      </c>
      <c r="B2963" t="str">
        <f>'Page 1 - General Information'!$G$16</f>
        <v>7421</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113363103</v>
      </c>
      <c r="B2964" t="str">
        <f>'Page 1 - General Information'!$G$16</f>
        <v>7421</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25">
      <c r="A2965">
        <f>'Page 1 - General Information'!$G$12</f>
        <v>113363103</v>
      </c>
      <c r="B2965" t="str">
        <f>'Page 1 - General Information'!$G$16</f>
        <v>7421</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25">
      <c r="A2966">
        <f>'Page 1 - General Information'!$G$12</f>
        <v>113363103</v>
      </c>
      <c r="B2966" t="str">
        <f>'Page 1 - General Information'!$G$16</f>
        <v>7421</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25">
      <c r="A2967">
        <f>'Page 1 - General Information'!$G$12</f>
        <v>113363103</v>
      </c>
      <c r="B2967" t="str">
        <f>'Page 1 - General Information'!$G$16</f>
        <v>7421</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25">
      <c r="A2968">
        <f>'Page 1 - General Information'!$G$12</f>
        <v>113363103</v>
      </c>
      <c r="B2968" t="str">
        <f>'Page 1 - General Information'!$G$16</f>
        <v>7421</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25">
      <c r="A2969">
        <f>'Page 1 - General Information'!$G$12</f>
        <v>113363103</v>
      </c>
      <c r="B2969" t="str">
        <f>'Page 1 - General Information'!$G$16</f>
        <v>7421</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25">
      <c r="A2970">
        <f>'Page 1 - General Information'!$G$12</f>
        <v>113363103</v>
      </c>
      <c r="B2970" t="str">
        <f>'Page 1 - General Information'!$G$16</f>
        <v>7421</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25">
      <c r="A2971">
        <f>'Page 1 - General Information'!$G$12</f>
        <v>113363103</v>
      </c>
      <c r="B2971" t="str">
        <f>'Page 1 - General Information'!$G$16</f>
        <v>7421</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25">
      <c r="A2972">
        <f>'Page 1 - General Information'!$G$12</f>
        <v>113363103</v>
      </c>
      <c r="B2972" t="str">
        <f>'Page 1 - General Information'!$G$16</f>
        <v>7421</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25">
      <c r="A2973">
        <f>'Page 1 - General Information'!$G$12</f>
        <v>113363103</v>
      </c>
      <c r="B2973" t="str">
        <f>'Page 1 - General Information'!$G$16</f>
        <v>7421</v>
      </c>
      <c r="C2973" s="395" t="s">
        <v>19068</v>
      </c>
      <c r="D2973"/>
      <c r="E2973"/>
      <c r="F2973"/>
      <c r="G2973"/>
      <c r="H2973"/>
      <c r="I2973"/>
      <c r="J2973"/>
      <c r="K2973"/>
      <c r="L2973"/>
      <c r="M2973"/>
      <c r="N2973" t="s">
        <v>4101</v>
      </c>
      <c r="O2973" s="396">
        <f>INDEX('Page 2 - Team Information'!$K$14:$AP$184,Y2973,X2973)</f>
        <v>0</v>
      </c>
      <c r="P2973"/>
      <c r="Q2973"/>
      <c r="R2973"/>
      <c r="S2973" t="s">
        <v>6984</v>
      </c>
      <c r="T2973"/>
      <c r="U2973"/>
      <c r="V2973"/>
      <c r="W2973"/>
      <c r="X2973" s="397">
        <v>25</v>
      </c>
      <c r="Y2973" s="397">
        <v>1</v>
      </c>
    </row>
    <row r="2974" spans="1:25" x14ac:dyDescent="0.25">
      <c r="A2974">
        <f>'Page 1 - General Information'!$G$12</f>
        <v>113363103</v>
      </c>
      <c r="B2974" t="str">
        <f>'Page 1 - General Information'!$G$16</f>
        <v>7421</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25">
      <c r="A2975">
        <f>'Page 1 - General Information'!$G$12</f>
        <v>113363103</v>
      </c>
      <c r="B2975" t="str">
        <f>'Page 1 - General Information'!$G$16</f>
        <v>7421</v>
      </c>
      <c r="C2975" s="395" t="s">
        <v>19068</v>
      </c>
      <c r="D2975"/>
      <c r="E2975"/>
      <c r="F2975"/>
      <c r="G2975"/>
      <c r="H2975"/>
      <c r="I2975"/>
      <c r="J2975"/>
      <c r="K2975"/>
      <c r="L2975"/>
      <c r="M2975"/>
      <c r="N2975" t="s">
        <v>4101</v>
      </c>
      <c r="O2975" s="396">
        <f>INDEX('Page 2 - Team Information'!$K$14:$AP$184,Y2975,X2975)</f>
        <v>0</v>
      </c>
      <c r="P2975"/>
      <c r="Q2975"/>
      <c r="R2975"/>
      <c r="S2975" t="s">
        <v>6986</v>
      </c>
      <c r="T2975"/>
      <c r="U2975"/>
      <c r="V2975"/>
      <c r="W2975"/>
      <c r="X2975" s="397">
        <v>27</v>
      </c>
      <c r="Y2975" s="397">
        <v>1</v>
      </c>
    </row>
    <row r="2976" spans="1:25" x14ac:dyDescent="0.25">
      <c r="A2976">
        <f>'Page 1 - General Information'!$G$12</f>
        <v>113363103</v>
      </c>
      <c r="B2976" t="str">
        <f>'Page 1 - General Information'!$G$16</f>
        <v>7421</v>
      </c>
      <c r="C2976" s="395" t="s">
        <v>19068</v>
      </c>
      <c r="D2976"/>
      <c r="E2976"/>
      <c r="F2976"/>
      <c r="G2976"/>
      <c r="H2976"/>
      <c r="I2976"/>
      <c r="J2976"/>
      <c r="K2976"/>
      <c r="L2976"/>
      <c r="M2976"/>
      <c r="N2976" s="274" t="s">
        <v>4090</v>
      </c>
      <c r="O2976" s="399"/>
      <c r="P2976"/>
      <c r="Q2976" s="400">
        <f>(INDEX('Page 2 - Team Information'!$K$14:$AP$184,Y2976,X2976)*100)</f>
        <v>0</v>
      </c>
      <c r="R2976"/>
      <c r="S2976" t="s">
        <v>6987</v>
      </c>
      <c r="T2976"/>
      <c r="U2976"/>
      <c r="V2976"/>
      <c r="W2976"/>
      <c r="X2976" s="397">
        <v>29</v>
      </c>
      <c r="Y2976" s="397">
        <v>1</v>
      </c>
    </row>
    <row r="2977" spans="1:25" x14ac:dyDescent="0.25">
      <c r="A2977">
        <f>'Page 1 - General Information'!$G$12</f>
        <v>113363103</v>
      </c>
      <c r="B2977" t="str">
        <f>'Page 1 - General Information'!$G$16</f>
        <v>7421</v>
      </c>
      <c r="C2977" s="395" t="s">
        <v>19068</v>
      </c>
      <c r="D2977"/>
      <c r="E2977"/>
      <c r="F2977"/>
      <c r="G2977"/>
      <c r="H2977"/>
      <c r="I2977"/>
      <c r="J2977"/>
      <c r="K2977"/>
      <c r="L2977"/>
      <c r="M2977"/>
      <c r="N2977" s="274" t="s">
        <v>4090</v>
      </c>
      <c r="O2977" s="399"/>
      <c r="P2977"/>
      <c r="Q2977" s="400">
        <f>(INDEX('Page 2 - Team Information'!$K$14:$AP$184,Y2977,X2977)*100)</f>
        <v>0</v>
      </c>
      <c r="R2977"/>
      <c r="S2977" t="s">
        <v>6988</v>
      </c>
      <c r="T2977"/>
      <c r="U2977"/>
      <c r="V2977"/>
      <c r="W2977"/>
      <c r="X2977" s="397">
        <v>30</v>
      </c>
      <c r="Y2977" s="397">
        <v>1</v>
      </c>
    </row>
    <row r="2978" spans="1:25" x14ac:dyDescent="0.25">
      <c r="A2978">
        <f>'Page 1 - General Information'!$G$12</f>
        <v>113363103</v>
      </c>
      <c r="B2978" t="str">
        <f>'Page 1 - General Information'!$G$16</f>
        <v>7421</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25">
      <c r="A2979">
        <f>'Page 1 - General Information'!$G$12</f>
        <v>113363103</v>
      </c>
      <c r="B2979" t="str">
        <f>'Page 1 - General Information'!$G$16</f>
        <v>7421</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25">
      <c r="A2980">
        <f>'Page 1 - General Information'!$G$12</f>
        <v>113363103</v>
      </c>
      <c r="B2980" t="str">
        <f>'Page 1 - General Information'!$G$16</f>
        <v>7421</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25">
      <c r="A2981">
        <f>'Page 1 - General Information'!$G$12</f>
        <v>113363103</v>
      </c>
      <c r="B2981" t="str">
        <f>'Page 1 - General Information'!$G$16</f>
        <v>7421</v>
      </c>
      <c r="C2981" s="395" t="s">
        <v>19068</v>
      </c>
      <c r="D2981"/>
      <c r="E2981"/>
      <c r="F2981"/>
      <c r="G2981"/>
      <c r="H2981"/>
      <c r="I2981"/>
      <c r="J2981"/>
      <c r="K2981"/>
      <c r="L2981"/>
      <c r="M2981"/>
      <c r="N2981" t="s">
        <v>4101</v>
      </c>
      <c r="O2981" s="396">
        <f>INDEX('Page 2 - Team Information'!$K$14:$AP$184,Y2981,X2981)</f>
        <v>0</v>
      </c>
      <c r="P2981"/>
      <c r="Q2981"/>
      <c r="R2981"/>
      <c r="S2981" t="s">
        <v>6992</v>
      </c>
      <c r="T2981"/>
      <c r="U2981"/>
      <c r="V2981"/>
      <c r="W2981"/>
      <c r="X2981" s="397">
        <v>25</v>
      </c>
      <c r="Y2981" s="397">
        <v>2</v>
      </c>
    </row>
    <row r="2982" spans="1:25" x14ac:dyDescent="0.25">
      <c r="A2982">
        <f>'Page 1 - General Information'!$G$12</f>
        <v>113363103</v>
      </c>
      <c r="B2982" t="str">
        <f>'Page 1 - General Information'!$G$16</f>
        <v>7421</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25">
      <c r="A2983">
        <f>'Page 1 - General Information'!$G$12</f>
        <v>113363103</v>
      </c>
      <c r="B2983" t="str">
        <f>'Page 1 - General Information'!$G$16</f>
        <v>7421</v>
      </c>
      <c r="C2983" s="395" t="s">
        <v>19068</v>
      </c>
      <c r="D2983"/>
      <c r="E2983"/>
      <c r="F2983"/>
      <c r="G2983"/>
      <c r="H2983"/>
      <c r="I2983"/>
      <c r="J2983"/>
      <c r="K2983"/>
      <c r="L2983"/>
      <c r="M2983"/>
      <c r="N2983" t="s">
        <v>4101</v>
      </c>
      <c r="O2983" s="396">
        <f>INDEX('Page 2 - Team Information'!$K$14:$AP$184,Y2983,X2983)</f>
        <v>0</v>
      </c>
      <c r="P2983"/>
      <c r="Q2983"/>
      <c r="R2983"/>
      <c r="S2983" t="s">
        <v>6994</v>
      </c>
      <c r="T2983"/>
      <c r="U2983"/>
      <c r="V2983"/>
      <c r="W2983"/>
      <c r="X2983" s="397">
        <v>27</v>
      </c>
      <c r="Y2983" s="397">
        <v>2</v>
      </c>
    </row>
    <row r="2984" spans="1:25" x14ac:dyDescent="0.25">
      <c r="A2984">
        <f>'Page 1 - General Information'!$G$12</f>
        <v>113363103</v>
      </c>
      <c r="B2984" t="str">
        <f>'Page 1 - General Information'!$G$16</f>
        <v>7421</v>
      </c>
      <c r="C2984" s="395" t="s">
        <v>19068</v>
      </c>
      <c r="D2984"/>
      <c r="E2984"/>
      <c r="F2984"/>
      <c r="G2984"/>
      <c r="H2984"/>
      <c r="I2984"/>
      <c r="J2984"/>
      <c r="K2984"/>
      <c r="L2984"/>
      <c r="M2984"/>
      <c r="N2984" s="274" t="s">
        <v>4090</v>
      </c>
      <c r="O2984" s="399"/>
      <c r="P2984"/>
      <c r="Q2984" s="400">
        <f>(INDEX('Page 2 - Team Information'!$K$14:$AP$184,Y2984,X2984)*100)</f>
        <v>0</v>
      </c>
      <c r="R2984"/>
      <c r="S2984" t="s">
        <v>6995</v>
      </c>
      <c r="T2984"/>
      <c r="U2984"/>
      <c r="V2984"/>
      <c r="W2984"/>
      <c r="X2984" s="397">
        <v>29</v>
      </c>
      <c r="Y2984" s="397">
        <v>2</v>
      </c>
    </row>
    <row r="2985" spans="1:25" x14ac:dyDescent="0.25">
      <c r="A2985">
        <f>'Page 1 - General Information'!$G$12</f>
        <v>113363103</v>
      </c>
      <c r="B2985" t="str">
        <f>'Page 1 - General Information'!$G$16</f>
        <v>7421</v>
      </c>
      <c r="C2985" s="395" t="s">
        <v>19068</v>
      </c>
      <c r="D2985"/>
      <c r="E2985"/>
      <c r="F2985"/>
      <c r="G2985"/>
      <c r="H2985"/>
      <c r="I2985"/>
      <c r="J2985"/>
      <c r="K2985"/>
      <c r="L2985"/>
      <c r="M2985"/>
      <c r="N2985" s="274" t="s">
        <v>4090</v>
      </c>
      <c r="O2985" s="399"/>
      <c r="P2985"/>
      <c r="Q2985" s="400">
        <f>(INDEX('Page 2 - Team Information'!$K$14:$AP$184,Y2985,X2985)*100)</f>
        <v>0</v>
      </c>
      <c r="R2985"/>
      <c r="S2985" t="s">
        <v>6996</v>
      </c>
      <c r="T2985"/>
      <c r="U2985"/>
      <c r="V2985"/>
      <c r="W2985"/>
      <c r="X2985" s="397">
        <v>30</v>
      </c>
      <c r="Y2985" s="397">
        <v>2</v>
      </c>
    </row>
    <row r="2986" spans="1:25" x14ac:dyDescent="0.25">
      <c r="A2986">
        <f>'Page 1 - General Information'!$G$12</f>
        <v>113363103</v>
      </c>
      <c r="B2986" t="str">
        <f>'Page 1 - General Information'!$G$16</f>
        <v>7421</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25">
      <c r="A2987">
        <f>'Page 1 - General Information'!$G$12</f>
        <v>113363103</v>
      </c>
      <c r="B2987" t="str">
        <f>'Page 1 - General Information'!$G$16</f>
        <v>7421</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25">
      <c r="A2988">
        <f>'Page 1 - General Information'!$G$12</f>
        <v>113363103</v>
      </c>
      <c r="B2988" t="str">
        <f>'Page 1 - General Information'!$G$16</f>
        <v>7421</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25">
      <c r="A2989">
        <f>'Page 1 - General Information'!$G$12</f>
        <v>113363103</v>
      </c>
      <c r="B2989" t="str">
        <f>'Page 1 - General Information'!$G$16</f>
        <v>7421</v>
      </c>
      <c r="C2989" s="395" t="s">
        <v>19068</v>
      </c>
      <c r="D2989"/>
      <c r="E2989"/>
      <c r="F2989"/>
      <c r="G2989"/>
      <c r="H2989"/>
      <c r="I2989"/>
      <c r="J2989"/>
      <c r="K2989"/>
      <c r="L2989"/>
      <c r="M2989"/>
      <c r="N2989" t="s">
        <v>4101</v>
      </c>
      <c r="O2989" s="396">
        <f>INDEX('Page 2 - Team Information'!$K$14:$AP$184,Y2989,X2989)</f>
        <v>0</v>
      </c>
      <c r="P2989"/>
      <c r="Q2989"/>
      <c r="R2989"/>
      <c r="S2989" t="s">
        <v>7000</v>
      </c>
      <c r="T2989"/>
      <c r="U2989"/>
      <c r="V2989"/>
      <c r="W2989"/>
      <c r="X2989" s="397">
        <v>25</v>
      </c>
      <c r="Y2989" s="397">
        <v>3</v>
      </c>
    </row>
    <row r="2990" spans="1:25" x14ac:dyDescent="0.25">
      <c r="A2990">
        <f>'Page 1 - General Information'!$G$12</f>
        <v>113363103</v>
      </c>
      <c r="B2990" t="str">
        <f>'Page 1 - General Information'!$G$16</f>
        <v>7421</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25">
      <c r="A2991">
        <f>'Page 1 - General Information'!$G$12</f>
        <v>113363103</v>
      </c>
      <c r="B2991" t="str">
        <f>'Page 1 - General Information'!$G$16</f>
        <v>7421</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25">
      <c r="A2992">
        <f>'Page 1 - General Information'!$G$12</f>
        <v>113363103</v>
      </c>
      <c r="B2992" t="str">
        <f>'Page 1 - General Information'!$G$16</f>
        <v>7421</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25">
      <c r="A2993">
        <f>'Page 1 - General Information'!$G$12</f>
        <v>113363103</v>
      </c>
      <c r="B2993" t="str">
        <f>'Page 1 - General Information'!$G$16</f>
        <v>7421</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25">
      <c r="A2994">
        <f>'Page 1 - General Information'!$G$12</f>
        <v>113363103</v>
      </c>
      <c r="B2994" t="str">
        <f>'Page 1 - General Information'!$G$16</f>
        <v>7421</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25">
      <c r="A2995">
        <f>'Page 1 - General Information'!$G$12</f>
        <v>113363103</v>
      </c>
      <c r="B2995" t="str">
        <f>'Page 1 - General Information'!$G$16</f>
        <v>7421</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25">
      <c r="A2996">
        <f>'Page 1 - General Information'!$G$12</f>
        <v>113363103</v>
      </c>
      <c r="B2996" t="str">
        <f>'Page 1 - General Information'!$G$16</f>
        <v>7421</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25">
      <c r="A2997">
        <f>'Page 1 - General Information'!$G$12</f>
        <v>113363103</v>
      </c>
      <c r="B2997" t="str">
        <f>'Page 1 - General Information'!$G$16</f>
        <v>7421</v>
      </c>
      <c r="C2997" s="395" t="s">
        <v>19068</v>
      </c>
      <c r="D2997"/>
      <c r="E2997"/>
      <c r="F2997"/>
      <c r="G2997"/>
      <c r="H2997"/>
      <c r="I2997"/>
      <c r="J2997"/>
      <c r="K2997"/>
      <c r="L2997"/>
      <c r="M2997"/>
      <c r="N2997" t="s">
        <v>4101</v>
      </c>
      <c r="O2997" s="396">
        <f>INDEX('Page 2 - Team Information'!$K$14:$AP$184,Y2997,X2997)</f>
        <v>0</v>
      </c>
      <c r="P2997"/>
      <c r="Q2997"/>
      <c r="R2997"/>
      <c r="S2997" t="s">
        <v>7008</v>
      </c>
      <c r="T2997"/>
      <c r="U2997"/>
      <c r="V2997"/>
      <c r="W2997"/>
      <c r="X2997" s="397">
        <v>25</v>
      </c>
      <c r="Y2997" s="397">
        <v>4</v>
      </c>
    </row>
    <row r="2998" spans="1:25" x14ac:dyDescent="0.25">
      <c r="A2998">
        <f>'Page 1 - General Information'!$G$12</f>
        <v>113363103</v>
      </c>
      <c r="B2998" t="str">
        <f>'Page 1 - General Information'!$G$16</f>
        <v>7421</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25">
      <c r="A2999">
        <f>'Page 1 - General Information'!$G$12</f>
        <v>113363103</v>
      </c>
      <c r="B2999" t="str">
        <f>'Page 1 - General Information'!$G$16</f>
        <v>7421</v>
      </c>
      <c r="C2999" s="395" t="s">
        <v>19068</v>
      </c>
      <c r="D2999"/>
      <c r="E2999"/>
      <c r="F2999"/>
      <c r="G2999"/>
      <c r="H2999"/>
      <c r="I2999"/>
      <c r="J2999"/>
      <c r="K2999"/>
      <c r="L2999"/>
      <c r="M2999"/>
      <c r="N2999" t="s">
        <v>4101</v>
      </c>
      <c r="O2999" s="396">
        <f>INDEX('Page 2 - Team Information'!$K$14:$AP$184,Y2999,X2999)</f>
        <v>0</v>
      </c>
      <c r="P2999"/>
      <c r="Q2999"/>
      <c r="R2999"/>
      <c r="S2999" t="s">
        <v>7010</v>
      </c>
      <c r="T2999"/>
      <c r="U2999"/>
      <c r="V2999"/>
      <c r="W2999"/>
      <c r="X2999" s="397">
        <v>27</v>
      </c>
      <c r="Y2999" s="397">
        <v>4</v>
      </c>
    </row>
    <row r="3000" spans="1:25" x14ac:dyDescent="0.25">
      <c r="A3000">
        <f>'Page 1 - General Information'!$G$12</f>
        <v>113363103</v>
      </c>
      <c r="B3000" t="str">
        <f>'Page 1 - General Information'!$G$16</f>
        <v>7421</v>
      </c>
      <c r="C3000" s="395" t="s">
        <v>19068</v>
      </c>
      <c r="D3000"/>
      <c r="E3000"/>
      <c r="F3000"/>
      <c r="G3000"/>
      <c r="H3000"/>
      <c r="I3000"/>
      <c r="J3000"/>
      <c r="K3000"/>
      <c r="L3000"/>
      <c r="M3000"/>
      <c r="N3000" s="274" t="s">
        <v>4090</v>
      </c>
      <c r="O3000" s="399"/>
      <c r="P3000"/>
      <c r="Q3000" s="400">
        <f>(INDEX('Page 2 - Team Information'!$K$14:$AP$184,Y3000,X3000)*100)</f>
        <v>0</v>
      </c>
      <c r="R3000"/>
      <c r="S3000" t="s">
        <v>7011</v>
      </c>
      <c r="T3000"/>
      <c r="U3000"/>
      <c r="V3000"/>
      <c r="W3000"/>
      <c r="X3000" s="397">
        <v>29</v>
      </c>
      <c r="Y3000" s="397">
        <v>4</v>
      </c>
    </row>
    <row r="3001" spans="1:25" x14ac:dyDescent="0.25">
      <c r="A3001">
        <f>'Page 1 - General Information'!$G$12</f>
        <v>113363103</v>
      </c>
      <c r="B3001" t="str">
        <f>'Page 1 - General Information'!$G$16</f>
        <v>7421</v>
      </c>
      <c r="C3001" s="395" t="s">
        <v>19068</v>
      </c>
      <c r="D3001"/>
      <c r="E3001"/>
      <c r="F3001"/>
      <c r="G3001"/>
      <c r="H3001"/>
      <c r="I3001"/>
      <c r="J3001"/>
      <c r="K3001"/>
      <c r="L3001"/>
      <c r="M3001"/>
      <c r="N3001" s="274" t="s">
        <v>4090</v>
      </c>
      <c r="O3001" s="399"/>
      <c r="P3001"/>
      <c r="Q3001" s="400">
        <f>(INDEX('Page 2 - Team Information'!$K$14:$AP$184,Y3001,X3001)*100)</f>
        <v>0</v>
      </c>
      <c r="R3001"/>
      <c r="S3001" t="s">
        <v>7012</v>
      </c>
      <c r="T3001"/>
      <c r="U3001"/>
      <c r="V3001"/>
      <c r="W3001"/>
      <c r="X3001" s="397">
        <v>30</v>
      </c>
      <c r="Y3001" s="397">
        <v>4</v>
      </c>
    </row>
    <row r="3002" spans="1:25" x14ac:dyDescent="0.25">
      <c r="A3002">
        <f>'Page 1 - General Information'!$G$12</f>
        <v>113363103</v>
      </c>
      <c r="B3002" t="str">
        <f>'Page 1 - General Information'!$G$16</f>
        <v>7421</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25">
      <c r="A3003">
        <f>'Page 1 - General Information'!$G$12</f>
        <v>113363103</v>
      </c>
      <c r="B3003" t="str">
        <f>'Page 1 - General Information'!$G$16</f>
        <v>7421</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25">
      <c r="A3004">
        <f>'Page 1 - General Information'!$G$12</f>
        <v>113363103</v>
      </c>
      <c r="B3004" t="str">
        <f>'Page 1 - General Information'!$G$16</f>
        <v>7421</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25">
      <c r="A3005">
        <f>'Page 1 - General Information'!$G$12</f>
        <v>113363103</v>
      </c>
      <c r="B3005" t="str">
        <f>'Page 1 - General Information'!$G$16</f>
        <v>7421</v>
      </c>
      <c r="C3005" s="395" t="s">
        <v>19068</v>
      </c>
      <c r="D3005"/>
      <c r="E3005"/>
      <c r="F3005"/>
      <c r="G3005"/>
      <c r="H3005"/>
      <c r="I3005"/>
      <c r="J3005"/>
      <c r="K3005"/>
      <c r="L3005"/>
      <c r="M3005"/>
      <c r="N3005" t="s">
        <v>4101</v>
      </c>
      <c r="O3005" s="396">
        <f>INDEX('Page 2 - Team Information'!$K$14:$AP$184,Y3005,X3005)</f>
        <v>0</v>
      </c>
      <c r="P3005"/>
      <c r="Q3005"/>
      <c r="R3005"/>
      <c r="S3005" t="s">
        <v>7016</v>
      </c>
      <c r="T3005"/>
      <c r="U3005"/>
      <c r="V3005"/>
      <c r="W3005"/>
      <c r="X3005" s="397">
        <v>25</v>
      </c>
      <c r="Y3005" s="397">
        <v>5</v>
      </c>
    </row>
    <row r="3006" spans="1:25" x14ac:dyDescent="0.25">
      <c r="A3006">
        <f>'Page 1 - General Information'!$G$12</f>
        <v>113363103</v>
      </c>
      <c r="B3006" t="str">
        <f>'Page 1 - General Information'!$G$16</f>
        <v>7421</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25">
      <c r="A3007">
        <f>'Page 1 - General Information'!$G$12</f>
        <v>113363103</v>
      </c>
      <c r="B3007" t="str">
        <f>'Page 1 - General Information'!$G$16</f>
        <v>7421</v>
      </c>
      <c r="C3007" s="395" t="s">
        <v>19068</v>
      </c>
      <c r="D3007"/>
      <c r="E3007"/>
      <c r="F3007"/>
      <c r="G3007"/>
      <c r="H3007"/>
      <c r="I3007"/>
      <c r="J3007"/>
      <c r="K3007"/>
      <c r="L3007"/>
      <c r="M3007"/>
      <c r="N3007" t="s">
        <v>4101</v>
      </c>
      <c r="O3007" s="396">
        <f>INDEX('Page 2 - Team Information'!$K$14:$AP$184,Y3007,X3007)</f>
        <v>0</v>
      </c>
      <c r="P3007"/>
      <c r="Q3007"/>
      <c r="R3007"/>
      <c r="S3007" t="s">
        <v>7018</v>
      </c>
      <c r="T3007"/>
      <c r="U3007"/>
      <c r="V3007"/>
      <c r="W3007"/>
      <c r="X3007" s="397">
        <v>27</v>
      </c>
      <c r="Y3007" s="397">
        <v>5</v>
      </c>
    </row>
    <row r="3008" spans="1:25" x14ac:dyDescent="0.25">
      <c r="A3008">
        <f>'Page 1 - General Information'!$G$12</f>
        <v>113363103</v>
      </c>
      <c r="B3008" t="str">
        <f>'Page 1 - General Information'!$G$16</f>
        <v>7421</v>
      </c>
      <c r="C3008" s="395" t="s">
        <v>19068</v>
      </c>
      <c r="D3008"/>
      <c r="E3008"/>
      <c r="F3008"/>
      <c r="G3008"/>
      <c r="H3008"/>
      <c r="I3008"/>
      <c r="J3008"/>
      <c r="K3008"/>
      <c r="L3008"/>
      <c r="M3008"/>
      <c r="N3008" s="274" t="s">
        <v>4090</v>
      </c>
      <c r="O3008" s="399"/>
      <c r="P3008"/>
      <c r="Q3008" s="400">
        <f>(INDEX('Page 2 - Team Information'!$K$14:$AP$184,Y3008,X3008)*100)</f>
        <v>0</v>
      </c>
      <c r="R3008"/>
      <c r="S3008" t="s">
        <v>7019</v>
      </c>
      <c r="T3008"/>
      <c r="U3008"/>
      <c r="V3008"/>
      <c r="W3008"/>
      <c r="X3008" s="397">
        <v>29</v>
      </c>
      <c r="Y3008" s="397">
        <v>5</v>
      </c>
    </row>
    <row r="3009" spans="1:25" x14ac:dyDescent="0.25">
      <c r="A3009">
        <f>'Page 1 - General Information'!$G$12</f>
        <v>113363103</v>
      </c>
      <c r="B3009" t="str">
        <f>'Page 1 - General Information'!$G$16</f>
        <v>7421</v>
      </c>
      <c r="C3009" s="395" t="s">
        <v>19068</v>
      </c>
      <c r="D3009"/>
      <c r="E3009"/>
      <c r="F3009"/>
      <c r="G3009"/>
      <c r="H3009"/>
      <c r="I3009"/>
      <c r="J3009"/>
      <c r="K3009"/>
      <c r="L3009"/>
      <c r="M3009"/>
      <c r="N3009" s="274" t="s">
        <v>4090</v>
      </c>
      <c r="O3009" s="399"/>
      <c r="P3009"/>
      <c r="Q3009" s="400">
        <f>(INDEX('Page 2 - Team Information'!$K$14:$AP$184,Y3009,X3009)*100)</f>
        <v>0</v>
      </c>
      <c r="R3009"/>
      <c r="S3009" t="s">
        <v>7020</v>
      </c>
      <c r="T3009"/>
      <c r="U3009"/>
      <c r="V3009"/>
      <c r="W3009"/>
      <c r="X3009" s="397">
        <v>30</v>
      </c>
      <c r="Y3009" s="397">
        <v>5</v>
      </c>
    </row>
    <row r="3010" spans="1:25" x14ac:dyDescent="0.25">
      <c r="A3010">
        <f>'Page 1 - General Information'!$G$12</f>
        <v>113363103</v>
      </c>
      <c r="B3010" t="str">
        <f>'Page 1 - General Information'!$G$16</f>
        <v>7421</v>
      </c>
      <c r="C3010" s="395" t="s">
        <v>19068</v>
      </c>
      <c r="D3010"/>
      <c r="E3010"/>
      <c r="F3010"/>
      <c r="G3010"/>
      <c r="H3010"/>
      <c r="I3010"/>
      <c r="J3010"/>
      <c r="K3010"/>
      <c r="L3010"/>
      <c r="M3010"/>
      <c r="N3010" s="274" t="s">
        <v>4090</v>
      </c>
      <c r="O3010" s="399"/>
      <c r="P3010"/>
      <c r="Q3010" s="400">
        <f>(INDEX('Page 2 - Team Information'!$K$14:$AP$184,Y3010,X3010)*100)</f>
        <v>0</v>
      </c>
      <c r="R3010"/>
      <c r="S3010" t="s">
        <v>7021</v>
      </c>
      <c r="T3010"/>
      <c r="U3010"/>
      <c r="V3010"/>
      <c r="W3010"/>
      <c r="X3010" s="397">
        <v>31</v>
      </c>
      <c r="Y3010" s="397">
        <v>5</v>
      </c>
    </row>
    <row r="3011" spans="1:25" x14ac:dyDescent="0.25">
      <c r="A3011">
        <f>'Page 1 - General Information'!$G$12</f>
        <v>113363103</v>
      </c>
      <c r="B3011" t="str">
        <f>'Page 1 - General Information'!$G$16</f>
        <v>7421</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25">
      <c r="A3012">
        <f>'Page 1 - General Information'!$G$12</f>
        <v>113363103</v>
      </c>
      <c r="B3012" t="str">
        <f>'Page 1 - General Information'!$G$16</f>
        <v>7421</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25">
      <c r="A3013">
        <f>'Page 1 - General Information'!$G$12</f>
        <v>113363103</v>
      </c>
      <c r="B3013" t="str">
        <f>'Page 1 - General Information'!$G$16</f>
        <v>7421</v>
      </c>
      <c r="C3013" s="395" t="s">
        <v>19068</v>
      </c>
      <c r="D3013"/>
      <c r="E3013"/>
      <c r="F3013"/>
      <c r="G3013"/>
      <c r="H3013"/>
      <c r="I3013"/>
      <c r="J3013"/>
      <c r="K3013"/>
      <c r="L3013"/>
      <c r="M3013"/>
      <c r="N3013" t="s">
        <v>4101</v>
      </c>
      <c r="O3013" s="396">
        <f>INDEX('Page 2 - Team Information'!$K$14:$AP$184,Y3013,X3013)</f>
        <v>0</v>
      </c>
      <c r="P3013"/>
      <c r="Q3013"/>
      <c r="R3013"/>
      <c r="S3013" t="s">
        <v>7024</v>
      </c>
      <c r="T3013"/>
      <c r="U3013"/>
      <c r="V3013"/>
      <c r="W3013"/>
      <c r="X3013" s="397">
        <v>25</v>
      </c>
      <c r="Y3013" s="397">
        <v>6</v>
      </c>
    </row>
    <row r="3014" spans="1:25" x14ac:dyDescent="0.25">
      <c r="A3014">
        <f>'Page 1 - General Information'!$G$12</f>
        <v>113363103</v>
      </c>
      <c r="B3014" t="str">
        <f>'Page 1 - General Information'!$G$16</f>
        <v>7421</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25">
      <c r="A3015">
        <f>'Page 1 - General Information'!$G$12</f>
        <v>113363103</v>
      </c>
      <c r="B3015" t="str">
        <f>'Page 1 - General Information'!$G$16</f>
        <v>7421</v>
      </c>
      <c r="C3015" s="395" t="s">
        <v>19068</v>
      </c>
      <c r="D3015"/>
      <c r="E3015"/>
      <c r="F3015"/>
      <c r="G3015"/>
      <c r="H3015"/>
      <c r="I3015"/>
      <c r="J3015"/>
      <c r="K3015"/>
      <c r="L3015"/>
      <c r="M3015"/>
      <c r="N3015" t="s">
        <v>4101</v>
      </c>
      <c r="O3015" s="396">
        <f>INDEX('Page 2 - Team Information'!$K$14:$AP$184,Y3015,X3015)</f>
        <v>0</v>
      </c>
      <c r="P3015"/>
      <c r="Q3015"/>
      <c r="R3015"/>
      <c r="S3015" t="s">
        <v>7026</v>
      </c>
      <c r="T3015"/>
      <c r="U3015"/>
      <c r="V3015"/>
      <c r="W3015"/>
      <c r="X3015" s="397">
        <v>27</v>
      </c>
      <c r="Y3015" s="397">
        <v>6</v>
      </c>
    </row>
    <row r="3016" spans="1:25" x14ac:dyDescent="0.25">
      <c r="A3016">
        <f>'Page 1 - General Information'!$G$12</f>
        <v>113363103</v>
      </c>
      <c r="B3016" t="str">
        <f>'Page 1 - General Information'!$G$16</f>
        <v>7421</v>
      </c>
      <c r="C3016" s="395" t="s">
        <v>19068</v>
      </c>
      <c r="D3016"/>
      <c r="E3016"/>
      <c r="F3016"/>
      <c r="G3016"/>
      <c r="H3016"/>
      <c r="I3016"/>
      <c r="J3016"/>
      <c r="K3016"/>
      <c r="L3016"/>
      <c r="M3016"/>
      <c r="N3016" s="274" t="s">
        <v>4090</v>
      </c>
      <c r="O3016" s="399"/>
      <c r="P3016"/>
      <c r="Q3016" s="400">
        <f>(INDEX('Page 2 - Team Information'!$K$14:$AP$184,Y3016,X3016)*100)</f>
        <v>0</v>
      </c>
      <c r="R3016"/>
      <c r="S3016" t="s">
        <v>7027</v>
      </c>
      <c r="T3016"/>
      <c r="U3016"/>
      <c r="V3016"/>
      <c r="W3016"/>
      <c r="X3016" s="397">
        <v>29</v>
      </c>
      <c r="Y3016" s="397">
        <v>6</v>
      </c>
    </row>
    <row r="3017" spans="1:25" x14ac:dyDescent="0.25">
      <c r="A3017">
        <f>'Page 1 - General Information'!$G$12</f>
        <v>113363103</v>
      </c>
      <c r="B3017" t="str">
        <f>'Page 1 - General Information'!$G$16</f>
        <v>7421</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25">
      <c r="A3018">
        <f>'Page 1 - General Information'!$G$12</f>
        <v>113363103</v>
      </c>
      <c r="B3018" t="str">
        <f>'Page 1 - General Information'!$G$16</f>
        <v>7421</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25">
      <c r="A3019">
        <f>'Page 1 - General Information'!$G$12</f>
        <v>113363103</v>
      </c>
      <c r="B3019" t="str">
        <f>'Page 1 - General Information'!$G$16</f>
        <v>7421</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25">
      <c r="A3020">
        <f>'Page 1 - General Information'!$G$12</f>
        <v>113363103</v>
      </c>
      <c r="B3020" t="str">
        <f>'Page 1 - General Information'!$G$16</f>
        <v>7421</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25">
      <c r="A3021">
        <f>'Page 1 - General Information'!$G$12</f>
        <v>113363103</v>
      </c>
      <c r="B3021" t="str">
        <f>'Page 1 - General Information'!$G$16</f>
        <v>7421</v>
      </c>
      <c r="C3021" s="395" t="s">
        <v>19068</v>
      </c>
      <c r="D3021"/>
      <c r="E3021"/>
      <c r="F3021"/>
      <c r="G3021"/>
      <c r="H3021"/>
      <c r="I3021"/>
      <c r="J3021"/>
      <c r="K3021"/>
      <c r="L3021"/>
      <c r="M3021"/>
      <c r="N3021" t="s">
        <v>4101</v>
      </c>
      <c r="O3021" s="396">
        <f>INDEX('Page 2 - Team Information'!$K$14:$AP$184,Y3021,X3021)</f>
        <v>0</v>
      </c>
      <c r="P3021"/>
      <c r="Q3021"/>
      <c r="R3021"/>
      <c r="S3021" t="s">
        <v>7032</v>
      </c>
      <c r="T3021"/>
      <c r="U3021"/>
      <c r="V3021"/>
      <c r="W3021"/>
      <c r="X3021" s="397">
        <v>25</v>
      </c>
      <c r="Y3021" s="397">
        <v>7</v>
      </c>
    </row>
    <row r="3022" spans="1:25" x14ac:dyDescent="0.25">
      <c r="A3022">
        <f>'Page 1 - General Information'!$G$12</f>
        <v>113363103</v>
      </c>
      <c r="B3022" t="str">
        <f>'Page 1 - General Information'!$G$16</f>
        <v>7421</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25">
      <c r="A3023">
        <f>'Page 1 - General Information'!$G$12</f>
        <v>113363103</v>
      </c>
      <c r="B3023" t="str">
        <f>'Page 1 - General Information'!$G$16</f>
        <v>7421</v>
      </c>
      <c r="C3023" s="395" t="s">
        <v>19068</v>
      </c>
      <c r="D3023"/>
      <c r="E3023"/>
      <c r="F3023"/>
      <c r="G3023"/>
      <c r="H3023"/>
      <c r="I3023"/>
      <c r="J3023"/>
      <c r="K3023"/>
      <c r="L3023"/>
      <c r="M3023"/>
      <c r="N3023" t="s">
        <v>4101</v>
      </c>
      <c r="O3023" s="396">
        <f>INDEX('Page 2 - Team Information'!$K$14:$AP$184,Y3023,X3023)</f>
        <v>0</v>
      </c>
      <c r="P3023"/>
      <c r="Q3023"/>
      <c r="R3023"/>
      <c r="S3023" t="s">
        <v>7034</v>
      </c>
      <c r="T3023"/>
      <c r="U3023"/>
      <c r="V3023"/>
      <c r="W3023"/>
      <c r="X3023" s="397">
        <v>27</v>
      </c>
      <c r="Y3023" s="397">
        <v>7</v>
      </c>
    </row>
    <row r="3024" spans="1:25" x14ac:dyDescent="0.25">
      <c r="A3024">
        <f>'Page 1 - General Information'!$G$12</f>
        <v>113363103</v>
      </c>
      <c r="B3024" t="str">
        <f>'Page 1 - General Information'!$G$16</f>
        <v>7421</v>
      </c>
      <c r="C3024" s="395" t="s">
        <v>19068</v>
      </c>
      <c r="D3024"/>
      <c r="E3024"/>
      <c r="F3024"/>
      <c r="G3024"/>
      <c r="H3024"/>
      <c r="I3024"/>
      <c r="J3024"/>
      <c r="K3024"/>
      <c r="L3024"/>
      <c r="M3024"/>
      <c r="N3024" s="274" t="s">
        <v>4090</v>
      </c>
      <c r="O3024" s="399"/>
      <c r="P3024"/>
      <c r="Q3024" s="400">
        <f>(INDEX('Page 2 - Team Information'!$K$14:$AP$184,Y3024,X3024)*100)</f>
        <v>0</v>
      </c>
      <c r="R3024"/>
      <c r="S3024" t="s">
        <v>7035</v>
      </c>
      <c r="T3024"/>
      <c r="U3024"/>
      <c r="V3024"/>
      <c r="W3024"/>
      <c r="X3024" s="397">
        <v>29</v>
      </c>
      <c r="Y3024" s="397">
        <v>7</v>
      </c>
    </row>
    <row r="3025" spans="1:25" x14ac:dyDescent="0.25">
      <c r="A3025">
        <f>'Page 1 - General Information'!$G$12</f>
        <v>113363103</v>
      </c>
      <c r="B3025" t="str">
        <f>'Page 1 - General Information'!$G$16</f>
        <v>7421</v>
      </c>
      <c r="C3025" s="395" t="s">
        <v>19068</v>
      </c>
      <c r="D3025"/>
      <c r="E3025"/>
      <c r="F3025"/>
      <c r="G3025"/>
      <c r="H3025"/>
      <c r="I3025"/>
      <c r="J3025"/>
      <c r="K3025"/>
      <c r="L3025"/>
      <c r="M3025"/>
      <c r="N3025" s="274" t="s">
        <v>4090</v>
      </c>
      <c r="O3025" s="399"/>
      <c r="P3025"/>
      <c r="Q3025" s="400">
        <f>(INDEX('Page 2 - Team Information'!$K$14:$AP$184,Y3025,X3025)*100)</f>
        <v>0</v>
      </c>
      <c r="R3025"/>
      <c r="S3025" t="s">
        <v>7036</v>
      </c>
      <c r="T3025"/>
      <c r="U3025"/>
      <c r="V3025"/>
      <c r="W3025"/>
      <c r="X3025" s="397">
        <v>30</v>
      </c>
      <c r="Y3025" s="397">
        <v>7</v>
      </c>
    </row>
    <row r="3026" spans="1:25" x14ac:dyDescent="0.25">
      <c r="A3026">
        <f>'Page 1 - General Information'!$G$12</f>
        <v>113363103</v>
      </c>
      <c r="B3026" t="str">
        <f>'Page 1 - General Information'!$G$16</f>
        <v>7421</v>
      </c>
      <c r="C3026" s="395" t="s">
        <v>19068</v>
      </c>
      <c r="D3026"/>
      <c r="E3026"/>
      <c r="F3026"/>
      <c r="G3026"/>
      <c r="H3026"/>
      <c r="I3026"/>
      <c r="J3026"/>
      <c r="K3026"/>
      <c r="L3026"/>
      <c r="M3026"/>
      <c r="N3026" s="274" t="s">
        <v>4090</v>
      </c>
      <c r="O3026" s="399"/>
      <c r="P3026"/>
      <c r="Q3026" s="400">
        <f>(INDEX('Page 2 - Team Information'!$K$14:$AP$184,Y3026,X3026)*100)</f>
        <v>0</v>
      </c>
      <c r="R3026"/>
      <c r="S3026" t="s">
        <v>7037</v>
      </c>
      <c r="T3026"/>
      <c r="U3026"/>
      <c r="V3026"/>
      <c r="W3026"/>
      <c r="X3026" s="397">
        <v>31</v>
      </c>
      <c r="Y3026" s="397">
        <v>7</v>
      </c>
    </row>
    <row r="3027" spans="1:25" x14ac:dyDescent="0.25">
      <c r="A3027">
        <f>'Page 1 - General Information'!$G$12</f>
        <v>113363103</v>
      </c>
      <c r="B3027" t="str">
        <f>'Page 1 - General Information'!$G$16</f>
        <v>7421</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25">
      <c r="A3028">
        <f>'Page 1 - General Information'!$G$12</f>
        <v>113363103</v>
      </c>
      <c r="B3028" t="str">
        <f>'Page 1 - General Information'!$G$16</f>
        <v>7421</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25">
      <c r="A3029">
        <f>'Page 1 - General Information'!$G$12</f>
        <v>113363103</v>
      </c>
      <c r="B3029" t="str">
        <f>'Page 1 - General Information'!$G$16</f>
        <v>7421</v>
      </c>
      <c r="C3029" s="395" t="s">
        <v>19068</v>
      </c>
      <c r="D3029"/>
      <c r="E3029"/>
      <c r="F3029"/>
      <c r="G3029"/>
      <c r="H3029"/>
      <c r="I3029"/>
      <c r="J3029"/>
      <c r="K3029"/>
      <c r="L3029"/>
      <c r="M3029"/>
      <c r="N3029" t="s">
        <v>4101</v>
      </c>
      <c r="O3029" s="396">
        <f>INDEX('Page 2 - Team Information'!$K$14:$AP$184,Y3029,X3029)</f>
        <v>0</v>
      </c>
      <c r="P3029"/>
      <c r="Q3029"/>
      <c r="R3029"/>
      <c r="S3029" t="s">
        <v>7040</v>
      </c>
      <c r="T3029"/>
      <c r="U3029"/>
      <c r="V3029"/>
      <c r="W3029"/>
      <c r="X3029" s="397">
        <v>25</v>
      </c>
      <c r="Y3029" s="397">
        <v>8</v>
      </c>
    </row>
    <row r="3030" spans="1:25" x14ac:dyDescent="0.25">
      <c r="A3030">
        <f>'Page 1 - General Information'!$G$12</f>
        <v>113363103</v>
      </c>
      <c r="B3030" t="str">
        <f>'Page 1 - General Information'!$G$16</f>
        <v>7421</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25">
      <c r="A3031">
        <f>'Page 1 - General Information'!$G$12</f>
        <v>113363103</v>
      </c>
      <c r="B3031" t="str">
        <f>'Page 1 - General Information'!$G$16</f>
        <v>7421</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25">
      <c r="A3032">
        <f>'Page 1 - General Information'!$G$12</f>
        <v>113363103</v>
      </c>
      <c r="B3032" t="str">
        <f>'Page 1 - General Information'!$G$16</f>
        <v>7421</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25">
      <c r="A3033">
        <f>'Page 1 - General Information'!$G$12</f>
        <v>113363103</v>
      </c>
      <c r="B3033" t="str">
        <f>'Page 1 - General Information'!$G$16</f>
        <v>7421</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25">
      <c r="A3034">
        <f>'Page 1 - General Information'!$G$12</f>
        <v>113363103</v>
      </c>
      <c r="B3034" t="str">
        <f>'Page 1 - General Information'!$G$16</f>
        <v>7421</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25">
      <c r="A3035">
        <f>'Page 1 - General Information'!$G$12</f>
        <v>113363103</v>
      </c>
      <c r="B3035" t="str">
        <f>'Page 1 - General Information'!$G$16</f>
        <v>7421</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25">
      <c r="A3036">
        <f>'Page 1 - General Information'!$G$12</f>
        <v>113363103</v>
      </c>
      <c r="B3036" t="str">
        <f>'Page 1 - General Information'!$G$16</f>
        <v>7421</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25">
      <c r="A3037">
        <f>'Page 1 - General Information'!$G$12</f>
        <v>113363103</v>
      </c>
      <c r="B3037" t="str">
        <f>'Page 1 - General Information'!$G$16</f>
        <v>7421</v>
      </c>
      <c r="C3037" s="395" t="s">
        <v>19068</v>
      </c>
      <c r="D3037"/>
      <c r="E3037"/>
      <c r="F3037"/>
      <c r="G3037"/>
      <c r="H3037"/>
      <c r="I3037"/>
      <c r="J3037"/>
      <c r="K3037"/>
      <c r="L3037"/>
      <c r="M3037"/>
      <c r="N3037" t="s">
        <v>4101</v>
      </c>
      <c r="O3037" s="396">
        <f>INDEX('Page 2 - Team Information'!$K$14:$AP$184,Y3037,X3037)</f>
        <v>0</v>
      </c>
      <c r="P3037"/>
      <c r="Q3037"/>
      <c r="R3037"/>
      <c r="S3037" t="s">
        <v>7048</v>
      </c>
      <c r="T3037"/>
      <c r="U3037"/>
      <c r="V3037"/>
      <c r="W3037"/>
      <c r="X3037" s="397">
        <v>25</v>
      </c>
      <c r="Y3037" s="397">
        <v>9</v>
      </c>
    </row>
    <row r="3038" spans="1:25" x14ac:dyDescent="0.25">
      <c r="A3038">
        <f>'Page 1 - General Information'!$G$12</f>
        <v>113363103</v>
      </c>
      <c r="B3038" t="str">
        <f>'Page 1 - General Information'!$G$16</f>
        <v>7421</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25">
      <c r="A3039">
        <f>'Page 1 - General Information'!$G$12</f>
        <v>113363103</v>
      </c>
      <c r="B3039" t="str">
        <f>'Page 1 - General Information'!$G$16</f>
        <v>7421</v>
      </c>
      <c r="C3039" s="395" t="s">
        <v>19068</v>
      </c>
      <c r="D3039"/>
      <c r="E3039"/>
      <c r="F3039"/>
      <c r="G3039"/>
      <c r="H3039"/>
      <c r="I3039"/>
      <c r="J3039"/>
      <c r="K3039"/>
      <c r="L3039"/>
      <c r="M3039"/>
      <c r="N3039" t="s">
        <v>4101</v>
      </c>
      <c r="O3039" s="396">
        <f>INDEX('Page 2 - Team Information'!$K$14:$AP$184,Y3039,X3039)</f>
        <v>0</v>
      </c>
      <c r="P3039"/>
      <c r="Q3039"/>
      <c r="R3039"/>
      <c r="S3039" t="s">
        <v>7050</v>
      </c>
      <c r="T3039"/>
      <c r="U3039"/>
      <c r="V3039"/>
      <c r="W3039"/>
      <c r="X3039" s="397">
        <v>27</v>
      </c>
      <c r="Y3039" s="397">
        <v>9</v>
      </c>
    </row>
    <row r="3040" spans="1:25" x14ac:dyDescent="0.25">
      <c r="A3040">
        <f>'Page 1 - General Information'!$G$12</f>
        <v>113363103</v>
      </c>
      <c r="B3040" t="str">
        <f>'Page 1 - General Information'!$G$16</f>
        <v>7421</v>
      </c>
      <c r="C3040" s="395" t="s">
        <v>19068</v>
      </c>
      <c r="D3040"/>
      <c r="E3040"/>
      <c r="F3040"/>
      <c r="G3040"/>
      <c r="H3040"/>
      <c r="I3040"/>
      <c r="J3040"/>
      <c r="K3040"/>
      <c r="L3040"/>
      <c r="M3040"/>
      <c r="N3040" s="274" t="s">
        <v>4090</v>
      </c>
      <c r="O3040" s="399"/>
      <c r="P3040"/>
      <c r="Q3040" s="400">
        <f>(INDEX('Page 2 - Team Information'!$K$14:$AP$184,Y3040,X3040)*100)</f>
        <v>0</v>
      </c>
      <c r="R3040"/>
      <c r="S3040" t="s">
        <v>7051</v>
      </c>
      <c r="T3040"/>
      <c r="U3040"/>
      <c r="V3040"/>
      <c r="W3040"/>
      <c r="X3040" s="397">
        <v>29</v>
      </c>
      <c r="Y3040" s="397">
        <v>9</v>
      </c>
    </row>
    <row r="3041" spans="1:25" x14ac:dyDescent="0.25">
      <c r="A3041">
        <f>'Page 1 - General Information'!$G$12</f>
        <v>113363103</v>
      </c>
      <c r="B3041" t="str">
        <f>'Page 1 - General Information'!$G$16</f>
        <v>7421</v>
      </c>
      <c r="C3041" s="395" t="s">
        <v>19068</v>
      </c>
      <c r="D3041"/>
      <c r="E3041"/>
      <c r="F3041"/>
      <c r="G3041"/>
      <c r="H3041"/>
      <c r="I3041"/>
      <c r="J3041"/>
      <c r="K3041"/>
      <c r="L3041"/>
      <c r="M3041"/>
      <c r="N3041" s="274" t="s">
        <v>4090</v>
      </c>
      <c r="O3041" s="399"/>
      <c r="P3041"/>
      <c r="Q3041" s="400">
        <f>(INDEX('Page 2 - Team Information'!$K$14:$AP$184,Y3041,X3041)*100)</f>
        <v>0</v>
      </c>
      <c r="R3041"/>
      <c r="S3041" t="s">
        <v>7052</v>
      </c>
      <c r="T3041"/>
      <c r="U3041"/>
      <c r="V3041"/>
      <c r="W3041"/>
      <c r="X3041" s="397">
        <v>30</v>
      </c>
      <c r="Y3041" s="397">
        <v>9</v>
      </c>
    </row>
    <row r="3042" spans="1:25" x14ac:dyDescent="0.25">
      <c r="A3042">
        <f>'Page 1 - General Information'!$G$12</f>
        <v>113363103</v>
      </c>
      <c r="B3042" t="str">
        <f>'Page 1 - General Information'!$G$16</f>
        <v>7421</v>
      </c>
      <c r="C3042" s="395" t="s">
        <v>19068</v>
      </c>
      <c r="D3042"/>
      <c r="E3042"/>
      <c r="F3042"/>
      <c r="G3042"/>
      <c r="H3042"/>
      <c r="I3042"/>
      <c r="J3042"/>
      <c r="K3042"/>
      <c r="L3042"/>
      <c r="M3042"/>
      <c r="N3042" s="274" t="s">
        <v>4090</v>
      </c>
      <c r="O3042" s="399"/>
      <c r="P3042"/>
      <c r="Q3042" s="400">
        <f>(INDEX('Page 2 - Team Information'!$K$14:$AP$184,Y3042,X3042)*100)</f>
        <v>0</v>
      </c>
      <c r="R3042"/>
      <c r="S3042" t="s">
        <v>7053</v>
      </c>
      <c r="T3042"/>
      <c r="U3042"/>
      <c r="V3042"/>
      <c r="W3042"/>
      <c r="X3042" s="397">
        <v>31</v>
      </c>
      <c r="Y3042" s="397">
        <v>9</v>
      </c>
    </row>
    <row r="3043" spans="1:25" x14ac:dyDescent="0.25">
      <c r="A3043">
        <f>'Page 1 - General Information'!$G$12</f>
        <v>113363103</v>
      </c>
      <c r="B3043" t="str">
        <f>'Page 1 - General Information'!$G$16</f>
        <v>7421</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25">
      <c r="A3044">
        <f>'Page 1 - General Information'!$G$12</f>
        <v>113363103</v>
      </c>
      <c r="B3044" t="str">
        <f>'Page 1 - General Information'!$G$16</f>
        <v>7421</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25">
      <c r="A3045">
        <f>'Page 1 - General Information'!$G$12</f>
        <v>113363103</v>
      </c>
      <c r="B3045" t="str">
        <f>'Page 1 - General Information'!$G$16</f>
        <v>7421</v>
      </c>
      <c r="C3045" s="395" t="s">
        <v>19068</v>
      </c>
      <c r="D3045"/>
      <c r="E3045"/>
      <c r="F3045"/>
      <c r="G3045"/>
      <c r="H3045"/>
      <c r="I3045"/>
      <c r="J3045"/>
      <c r="K3045"/>
      <c r="L3045"/>
      <c r="M3045"/>
      <c r="N3045" t="s">
        <v>4101</v>
      </c>
      <c r="O3045" s="396">
        <f>INDEX('Page 2 - Team Information'!$K$14:$AP$184,Y3045,X3045)</f>
        <v>0</v>
      </c>
      <c r="P3045"/>
      <c r="Q3045"/>
      <c r="R3045"/>
      <c r="S3045" t="s">
        <v>7056</v>
      </c>
      <c r="T3045"/>
      <c r="U3045"/>
      <c r="V3045"/>
      <c r="W3045"/>
      <c r="X3045" s="397">
        <v>25</v>
      </c>
      <c r="Y3045" s="397">
        <v>10</v>
      </c>
    </row>
    <row r="3046" spans="1:25" x14ac:dyDescent="0.25">
      <c r="A3046">
        <f>'Page 1 - General Information'!$G$12</f>
        <v>113363103</v>
      </c>
      <c r="B3046" t="str">
        <f>'Page 1 - General Information'!$G$16</f>
        <v>7421</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25">
      <c r="A3047">
        <f>'Page 1 - General Information'!$G$12</f>
        <v>113363103</v>
      </c>
      <c r="B3047" t="str">
        <f>'Page 1 - General Information'!$G$16</f>
        <v>7421</v>
      </c>
      <c r="C3047" s="395" t="s">
        <v>19068</v>
      </c>
      <c r="D3047"/>
      <c r="E3047"/>
      <c r="F3047"/>
      <c r="G3047"/>
      <c r="H3047"/>
      <c r="I3047"/>
      <c r="J3047"/>
      <c r="K3047"/>
      <c r="L3047"/>
      <c r="M3047"/>
      <c r="N3047" t="s">
        <v>4101</v>
      </c>
      <c r="O3047" s="396">
        <f>INDEX('Page 2 - Team Information'!$K$14:$AP$184,Y3047,X3047)</f>
        <v>0</v>
      </c>
      <c r="P3047"/>
      <c r="Q3047"/>
      <c r="R3047"/>
      <c r="S3047" t="s">
        <v>7058</v>
      </c>
      <c r="T3047"/>
      <c r="U3047"/>
      <c r="V3047"/>
      <c r="W3047"/>
      <c r="X3047" s="397">
        <v>27</v>
      </c>
      <c r="Y3047" s="397">
        <v>10</v>
      </c>
    </row>
    <row r="3048" spans="1:25" x14ac:dyDescent="0.25">
      <c r="A3048">
        <f>'Page 1 - General Information'!$G$12</f>
        <v>113363103</v>
      </c>
      <c r="B3048" t="str">
        <f>'Page 1 - General Information'!$G$16</f>
        <v>7421</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25">
      <c r="A3049">
        <f>'Page 1 - General Information'!$G$12</f>
        <v>113363103</v>
      </c>
      <c r="B3049" t="str">
        <f>'Page 1 - General Information'!$G$16</f>
        <v>7421</v>
      </c>
      <c r="C3049" s="395" t="s">
        <v>19068</v>
      </c>
      <c r="D3049"/>
      <c r="E3049"/>
      <c r="F3049"/>
      <c r="G3049"/>
      <c r="H3049"/>
      <c r="I3049"/>
      <c r="J3049"/>
      <c r="K3049"/>
      <c r="L3049"/>
      <c r="M3049"/>
      <c r="N3049" s="274" t="s">
        <v>4090</v>
      </c>
      <c r="O3049" s="399"/>
      <c r="P3049"/>
      <c r="Q3049" s="400">
        <f>(INDEX('Page 2 - Team Information'!$K$14:$AP$184,Y3049,X3049)*100)</f>
        <v>0</v>
      </c>
      <c r="R3049"/>
      <c r="S3049" t="s">
        <v>7060</v>
      </c>
      <c r="T3049"/>
      <c r="U3049"/>
      <c r="V3049"/>
      <c r="W3049"/>
      <c r="X3049" s="397">
        <v>30</v>
      </c>
      <c r="Y3049" s="397">
        <v>10</v>
      </c>
    </row>
    <row r="3050" spans="1:25" x14ac:dyDescent="0.25">
      <c r="A3050">
        <f>'Page 1 - General Information'!$G$12</f>
        <v>113363103</v>
      </c>
      <c r="B3050" t="str">
        <f>'Page 1 - General Information'!$G$16</f>
        <v>7421</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25">
      <c r="A3051">
        <f>'Page 1 - General Information'!$G$12</f>
        <v>113363103</v>
      </c>
      <c r="B3051" t="str">
        <f>'Page 1 - General Information'!$G$16</f>
        <v>7421</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25">
      <c r="A3052">
        <f>'Page 1 - General Information'!$G$12</f>
        <v>113363103</v>
      </c>
      <c r="B3052" t="str">
        <f>'Page 1 - General Information'!$G$16</f>
        <v>7421</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25">
      <c r="A3053">
        <f>'Page 1 - General Information'!$G$12</f>
        <v>113363103</v>
      </c>
      <c r="B3053" t="str">
        <f>'Page 1 - General Information'!$G$16</f>
        <v>7421</v>
      </c>
      <c r="C3053" s="395" t="s">
        <v>19068</v>
      </c>
      <c r="D3053"/>
      <c r="E3053"/>
      <c r="F3053"/>
      <c r="G3053"/>
      <c r="H3053"/>
      <c r="I3053"/>
      <c r="J3053"/>
      <c r="K3053"/>
      <c r="L3053"/>
      <c r="M3053"/>
      <c r="N3053" t="s">
        <v>4101</v>
      </c>
      <c r="O3053" s="396">
        <f>INDEX('Page 2 - Team Information'!$K$14:$AP$184,Y3053,X3053)</f>
        <v>0</v>
      </c>
      <c r="P3053"/>
      <c r="Q3053"/>
      <c r="R3053"/>
      <c r="S3053" t="s">
        <v>7064</v>
      </c>
      <c r="T3053"/>
      <c r="U3053"/>
      <c r="V3053"/>
      <c r="W3053"/>
      <c r="X3053" s="397">
        <v>25</v>
      </c>
      <c r="Y3053" s="397">
        <v>11</v>
      </c>
    </row>
    <row r="3054" spans="1:25" x14ac:dyDescent="0.25">
      <c r="A3054">
        <f>'Page 1 - General Information'!$G$12</f>
        <v>113363103</v>
      </c>
      <c r="B3054" t="str">
        <f>'Page 1 - General Information'!$G$16</f>
        <v>7421</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25">
      <c r="A3055">
        <f>'Page 1 - General Information'!$G$12</f>
        <v>113363103</v>
      </c>
      <c r="B3055" t="str">
        <f>'Page 1 - General Information'!$G$16</f>
        <v>7421</v>
      </c>
      <c r="C3055" s="395" t="s">
        <v>19068</v>
      </c>
      <c r="D3055"/>
      <c r="E3055"/>
      <c r="F3055"/>
      <c r="G3055"/>
      <c r="H3055"/>
      <c r="I3055"/>
      <c r="J3055"/>
      <c r="K3055"/>
      <c r="L3055"/>
      <c r="M3055"/>
      <c r="N3055" t="s">
        <v>4101</v>
      </c>
      <c r="O3055" s="396">
        <f>INDEX('Page 2 - Team Information'!$K$14:$AP$184,Y3055,X3055)</f>
        <v>0</v>
      </c>
      <c r="P3055"/>
      <c r="Q3055"/>
      <c r="R3055"/>
      <c r="S3055" t="s">
        <v>7066</v>
      </c>
      <c r="T3055"/>
      <c r="U3055"/>
      <c r="V3055"/>
      <c r="W3055"/>
      <c r="X3055" s="397">
        <v>27</v>
      </c>
      <c r="Y3055" s="397">
        <v>11</v>
      </c>
    </row>
    <row r="3056" spans="1:25" x14ac:dyDescent="0.25">
      <c r="A3056">
        <f>'Page 1 - General Information'!$G$12</f>
        <v>113363103</v>
      </c>
      <c r="B3056" t="str">
        <f>'Page 1 - General Information'!$G$16</f>
        <v>7421</v>
      </c>
      <c r="C3056" s="395" t="s">
        <v>19068</v>
      </c>
      <c r="D3056"/>
      <c r="E3056"/>
      <c r="F3056"/>
      <c r="G3056"/>
      <c r="H3056"/>
      <c r="I3056"/>
      <c r="J3056"/>
      <c r="K3056"/>
      <c r="L3056"/>
      <c r="M3056"/>
      <c r="N3056" s="274" t="s">
        <v>4090</v>
      </c>
      <c r="O3056" s="399"/>
      <c r="P3056"/>
      <c r="Q3056" s="400">
        <f>(INDEX('Page 2 - Team Information'!$K$14:$AP$184,Y3056,X3056)*100)</f>
        <v>0</v>
      </c>
      <c r="R3056"/>
      <c r="S3056" t="s">
        <v>7067</v>
      </c>
      <c r="T3056"/>
      <c r="U3056"/>
      <c r="V3056"/>
      <c r="W3056"/>
      <c r="X3056" s="397">
        <v>29</v>
      </c>
      <c r="Y3056" s="397">
        <v>11</v>
      </c>
    </row>
    <row r="3057" spans="1:25" x14ac:dyDescent="0.25">
      <c r="A3057">
        <f>'Page 1 - General Information'!$G$12</f>
        <v>113363103</v>
      </c>
      <c r="B3057" t="str">
        <f>'Page 1 - General Information'!$G$16</f>
        <v>7421</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25">
      <c r="A3058">
        <f>'Page 1 - General Information'!$G$12</f>
        <v>113363103</v>
      </c>
      <c r="B3058" t="str">
        <f>'Page 1 - General Information'!$G$16</f>
        <v>7421</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25">
      <c r="A3059">
        <f>'Page 1 - General Information'!$G$12</f>
        <v>113363103</v>
      </c>
      <c r="B3059" t="str">
        <f>'Page 1 - General Information'!$G$16</f>
        <v>7421</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25">
      <c r="A3060">
        <f>'Page 1 - General Information'!$G$12</f>
        <v>113363103</v>
      </c>
      <c r="B3060" t="str">
        <f>'Page 1 - General Information'!$G$16</f>
        <v>7421</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25">
      <c r="A3061">
        <f>'Page 1 - General Information'!$G$12</f>
        <v>113363103</v>
      </c>
      <c r="B3061" t="str">
        <f>'Page 1 - General Information'!$G$16</f>
        <v>7421</v>
      </c>
      <c r="C3061" s="395" t="s">
        <v>19068</v>
      </c>
      <c r="D3061"/>
      <c r="E3061"/>
      <c r="F3061"/>
      <c r="G3061"/>
      <c r="H3061"/>
      <c r="I3061"/>
      <c r="J3061"/>
      <c r="K3061"/>
      <c r="L3061"/>
      <c r="M3061"/>
      <c r="N3061" t="s">
        <v>4101</v>
      </c>
      <c r="O3061" s="396">
        <f>INDEX('Page 2 - Team Information'!$K$14:$AP$184,Y3061,X3061)</f>
        <v>0</v>
      </c>
      <c r="P3061"/>
      <c r="Q3061"/>
      <c r="R3061"/>
      <c r="S3061" t="s">
        <v>7072</v>
      </c>
      <c r="T3061"/>
      <c r="U3061"/>
      <c r="V3061"/>
      <c r="W3061"/>
      <c r="X3061" s="397">
        <v>25</v>
      </c>
      <c r="Y3061" s="397">
        <v>12</v>
      </c>
    </row>
    <row r="3062" spans="1:25" x14ac:dyDescent="0.25">
      <c r="A3062">
        <f>'Page 1 - General Information'!$G$12</f>
        <v>113363103</v>
      </c>
      <c r="B3062" t="str">
        <f>'Page 1 - General Information'!$G$16</f>
        <v>7421</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25">
      <c r="A3063">
        <f>'Page 1 - General Information'!$G$12</f>
        <v>113363103</v>
      </c>
      <c r="B3063" t="str">
        <f>'Page 1 - General Information'!$G$16</f>
        <v>7421</v>
      </c>
      <c r="C3063" s="395" t="s">
        <v>19068</v>
      </c>
      <c r="D3063"/>
      <c r="E3063"/>
      <c r="F3063"/>
      <c r="G3063"/>
      <c r="H3063"/>
      <c r="I3063"/>
      <c r="J3063"/>
      <c r="K3063"/>
      <c r="L3063"/>
      <c r="M3063"/>
      <c r="N3063" t="s">
        <v>4101</v>
      </c>
      <c r="O3063" s="396">
        <f>INDEX('Page 2 - Team Information'!$K$14:$AP$184,Y3063,X3063)</f>
        <v>0</v>
      </c>
      <c r="P3063"/>
      <c r="Q3063"/>
      <c r="R3063"/>
      <c r="S3063" t="s">
        <v>7074</v>
      </c>
      <c r="T3063"/>
      <c r="U3063"/>
      <c r="V3063"/>
      <c r="W3063"/>
      <c r="X3063" s="397">
        <v>27</v>
      </c>
      <c r="Y3063" s="397">
        <v>12</v>
      </c>
    </row>
    <row r="3064" spans="1:25" x14ac:dyDescent="0.25">
      <c r="A3064">
        <f>'Page 1 - General Information'!$G$12</f>
        <v>113363103</v>
      </c>
      <c r="B3064" t="str">
        <f>'Page 1 - General Information'!$G$16</f>
        <v>7421</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25">
      <c r="A3065">
        <f>'Page 1 - General Information'!$G$12</f>
        <v>113363103</v>
      </c>
      <c r="B3065" t="str">
        <f>'Page 1 - General Information'!$G$16</f>
        <v>7421</v>
      </c>
      <c r="C3065" s="395" t="s">
        <v>19068</v>
      </c>
      <c r="D3065"/>
      <c r="E3065"/>
      <c r="F3065"/>
      <c r="G3065"/>
      <c r="H3065"/>
      <c r="I3065"/>
      <c r="J3065"/>
      <c r="K3065"/>
      <c r="L3065"/>
      <c r="M3065"/>
      <c r="N3065" s="274" t="s">
        <v>4090</v>
      </c>
      <c r="O3065" s="399"/>
      <c r="P3065"/>
      <c r="Q3065" s="400">
        <f>(INDEX('Page 2 - Team Information'!$K$14:$AP$184,Y3065,X3065)*100)</f>
        <v>0</v>
      </c>
      <c r="R3065"/>
      <c r="S3065" t="s">
        <v>7076</v>
      </c>
      <c r="T3065"/>
      <c r="U3065"/>
      <c r="V3065"/>
      <c r="W3065"/>
      <c r="X3065" s="397">
        <v>30</v>
      </c>
      <c r="Y3065" s="397">
        <v>12</v>
      </c>
    </row>
    <row r="3066" spans="1:25" x14ac:dyDescent="0.25">
      <c r="A3066">
        <f>'Page 1 - General Information'!$G$12</f>
        <v>113363103</v>
      </c>
      <c r="B3066" t="str">
        <f>'Page 1 - General Information'!$G$16</f>
        <v>7421</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25">
      <c r="A3067">
        <f>'Page 1 - General Information'!$G$12</f>
        <v>113363103</v>
      </c>
      <c r="B3067" t="str">
        <f>'Page 1 - General Information'!$G$16</f>
        <v>7421</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25">
      <c r="A3068">
        <f>'Page 1 - General Information'!$G$12</f>
        <v>113363103</v>
      </c>
      <c r="B3068" t="str">
        <f>'Page 1 - General Information'!$G$16</f>
        <v>7421</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25">
      <c r="A3069">
        <f>'Page 1 - General Information'!$G$12</f>
        <v>113363103</v>
      </c>
      <c r="B3069" t="str">
        <f>'Page 1 - General Information'!$G$16</f>
        <v>7421</v>
      </c>
      <c r="C3069" s="395" t="s">
        <v>19068</v>
      </c>
      <c r="D3069"/>
      <c r="E3069"/>
      <c r="F3069"/>
      <c r="G3069"/>
      <c r="H3069"/>
      <c r="I3069"/>
      <c r="J3069"/>
      <c r="K3069"/>
      <c r="L3069"/>
      <c r="M3069"/>
      <c r="N3069" t="s">
        <v>4101</v>
      </c>
      <c r="O3069" s="396">
        <f>INDEX('Page 2 - Team Information'!$K$14:$AP$184,Y3069,X3069)</f>
        <v>0</v>
      </c>
      <c r="P3069"/>
      <c r="Q3069"/>
      <c r="R3069"/>
      <c r="S3069" t="s">
        <v>7080</v>
      </c>
      <c r="T3069"/>
      <c r="U3069"/>
      <c r="V3069"/>
      <c r="W3069"/>
      <c r="X3069" s="397">
        <v>25</v>
      </c>
      <c r="Y3069" s="397">
        <v>13</v>
      </c>
    </row>
    <row r="3070" spans="1:25" x14ac:dyDescent="0.25">
      <c r="A3070">
        <f>'Page 1 - General Information'!$G$12</f>
        <v>113363103</v>
      </c>
      <c r="B3070" t="str">
        <f>'Page 1 - General Information'!$G$16</f>
        <v>7421</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25">
      <c r="A3071">
        <f>'Page 1 - General Information'!$G$12</f>
        <v>113363103</v>
      </c>
      <c r="B3071" t="str">
        <f>'Page 1 - General Information'!$G$16</f>
        <v>7421</v>
      </c>
      <c r="C3071" s="395" t="s">
        <v>19068</v>
      </c>
      <c r="D3071"/>
      <c r="E3071"/>
      <c r="F3071"/>
      <c r="G3071"/>
      <c r="H3071"/>
      <c r="I3071"/>
      <c r="J3071"/>
      <c r="K3071"/>
      <c r="L3071"/>
      <c r="M3071"/>
      <c r="N3071" t="s">
        <v>4101</v>
      </c>
      <c r="O3071" s="396">
        <f>INDEX('Page 2 - Team Information'!$K$14:$AP$184,Y3071,X3071)</f>
        <v>0</v>
      </c>
      <c r="P3071"/>
      <c r="Q3071"/>
      <c r="R3071"/>
      <c r="S3071" t="s">
        <v>7082</v>
      </c>
      <c r="T3071"/>
      <c r="U3071"/>
      <c r="V3071"/>
      <c r="W3071"/>
      <c r="X3071" s="397">
        <v>27</v>
      </c>
      <c r="Y3071" s="397">
        <v>13</v>
      </c>
    </row>
    <row r="3072" spans="1:25" x14ac:dyDescent="0.25">
      <c r="A3072">
        <f>'Page 1 - General Information'!$G$12</f>
        <v>113363103</v>
      </c>
      <c r="B3072" t="str">
        <f>'Page 1 - General Information'!$G$16</f>
        <v>7421</v>
      </c>
      <c r="C3072" s="395" t="s">
        <v>19068</v>
      </c>
      <c r="D3072"/>
      <c r="E3072"/>
      <c r="F3072"/>
      <c r="G3072"/>
      <c r="H3072"/>
      <c r="I3072"/>
      <c r="J3072"/>
      <c r="K3072"/>
      <c r="L3072"/>
      <c r="M3072"/>
      <c r="N3072" s="274" t="s">
        <v>4090</v>
      </c>
      <c r="O3072" s="399"/>
      <c r="P3072"/>
      <c r="Q3072" s="400">
        <f>(INDEX('Page 2 - Team Information'!$K$14:$AP$184,Y3072,X3072)*100)</f>
        <v>0</v>
      </c>
      <c r="R3072"/>
      <c r="S3072" t="s">
        <v>7083</v>
      </c>
      <c r="T3072"/>
      <c r="U3072"/>
      <c r="V3072"/>
      <c r="W3072"/>
      <c r="X3072" s="397">
        <v>29</v>
      </c>
      <c r="Y3072" s="397">
        <v>13</v>
      </c>
    </row>
    <row r="3073" spans="1:25" x14ac:dyDescent="0.25">
      <c r="A3073">
        <f>'Page 1 - General Information'!$G$12</f>
        <v>113363103</v>
      </c>
      <c r="B3073" t="str">
        <f>'Page 1 - General Information'!$G$16</f>
        <v>7421</v>
      </c>
      <c r="C3073" s="395" t="s">
        <v>19068</v>
      </c>
      <c r="D3073"/>
      <c r="E3073"/>
      <c r="F3073"/>
      <c r="G3073"/>
      <c r="H3073"/>
      <c r="I3073"/>
      <c r="J3073"/>
      <c r="K3073"/>
      <c r="L3073"/>
      <c r="M3073"/>
      <c r="N3073" s="274" t="s">
        <v>4090</v>
      </c>
      <c r="O3073" s="399"/>
      <c r="P3073"/>
      <c r="Q3073" s="400">
        <f>(INDEX('Page 2 - Team Information'!$K$14:$AP$184,Y3073,X3073)*100)</f>
        <v>0</v>
      </c>
      <c r="R3073"/>
      <c r="S3073" t="s">
        <v>7084</v>
      </c>
      <c r="T3073"/>
      <c r="U3073"/>
      <c r="V3073"/>
      <c r="W3073"/>
      <c r="X3073" s="397">
        <v>30</v>
      </c>
      <c r="Y3073" s="397">
        <v>13</v>
      </c>
    </row>
    <row r="3074" spans="1:25" x14ac:dyDescent="0.25">
      <c r="A3074">
        <f>'Page 1 - General Information'!$G$12</f>
        <v>113363103</v>
      </c>
      <c r="B3074" t="str">
        <f>'Page 1 - General Information'!$G$16</f>
        <v>7421</v>
      </c>
      <c r="C3074" s="395" t="s">
        <v>19068</v>
      </c>
      <c r="D3074"/>
      <c r="E3074"/>
      <c r="F3074"/>
      <c r="G3074"/>
      <c r="H3074"/>
      <c r="I3074"/>
      <c r="J3074"/>
      <c r="K3074"/>
      <c r="L3074"/>
      <c r="M3074"/>
      <c r="N3074" s="274" t="s">
        <v>4090</v>
      </c>
      <c r="O3074" s="399"/>
      <c r="P3074"/>
      <c r="Q3074" s="400">
        <f>(INDEX('Page 2 - Team Information'!$K$14:$AP$184,Y3074,X3074)*100)</f>
        <v>0</v>
      </c>
      <c r="R3074"/>
      <c r="S3074" t="s">
        <v>7085</v>
      </c>
      <c r="T3074"/>
      <c r="U3074"/>
      <c r="V3074"/>
      <c r="W3074"/>
      <c r="X3074" s="397">
        <v>31</v>
      </c>
      <c r="Y3074" s="397">
        <v>13</v>
      </c>
    </row>
    <row r="3075" spans="1:25" x14ac:dyDescent="0.25">
      <c r="A3075">
        <f>'Page 1 - General Information'!$G$12</f>
        <v>113363103</v>
      </c>
      <c r="B3075" t="str">
        <f>'Page 1 - General Information'!$G$16</f>
        <v>7421</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25">
      <c r="A3076">
        <f>'Page 1 - General Information'!$G$12</f>
        <v>113363103</v>
      </c>
      <c r="B3076" t="str">
        <f>'Page 1 - General Information'!$G$16</f>
        <v>7421</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25">
      <c r="A3077">
        <f>'Page 1 - General Information'!$G$12</f>
        <v>113363103</v>
      </c>
      <c r="B3077" t="str">
        <f>'Page 1 - General Information'!$G$16</f>
        <v>7421</v>
      </c>
      <c r="C3077" s="395" t="s">
        <v>19068</v>
      </c>
      <c r="D3077"/>
      <c r="E3077"/>
      <c r="F3077"/>
      <c r="G3077"/>
      <c r="H3077"/>
      <c r="I3077"/>
      <c r="J3077"/>
      <c r="K3077"/>
      <c r="L3077"/>
      <c r="M3077"/>
      <c r="N3077" t="s">
        <v>4101</v>
      </c>
      <c r="O3077" s="396">
        <f>INDEX('Page 2 - Team Information'!$K$14:$AP$184,Y3077,X3077)</f>
        <v>0</v>
      </c>
      <c r="P3077"/>
      <c r="Q3077"/>
      <c r="R3077"/>
      <c r="S3077" t="s">
        <v>7088</v>
      </c>
      <c r="T3077"/>
      <c r="U3077"/>
      <c r="V3077"/>
      <c r="W3077"/>
      <c r="X3077" s="397">
        <v>25</v>
      </c>
      <c r="Y3077" s="397">
        <v>14</v>
      </c>
    </row>
    <row r="3078" spans="1:25" x14ac:dyDescent="0.25">
      <c r="A3078">
        <f>'Page 1 - General Information'!$G$12</f>
        <v>113363103</v>
      </c>
      <c r="B3078" t="str">
        <f>'Page 1 - General Information'!$G$16</f>
        <v>7421</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25">
      <c r="A3079">
        <f>'Page 1 - General Information'!$G$12</f>
        <v>113363103</v>
      </c>
      <c r="B3079" t="str">
        <f>'Page 1 - General Information'!$G$16</f>
        <v>7421</v>
      </c>
      <c r="C3079" s="395" t="s">
        <v>19068</v>
      </c>
      <c r="D3079"/>
      <c r="E3079"/>
      <c r="F3079"/>
      <c r="G3079"/>
      <c r="H3079"/>
      <c r="I3079"/>
      <c r="J3079"/>
      <c r="K3079"/>
      <c r="L3079"/>
      <c r="M3079"/>
      <c r="N3079" t="s">
        <v>4101</v>
      </c>
      <c r="O3079" s="396">
        <f>INDEX('Page 2 - Team Information'!$K$14:$AP$184,Y3079,X3079)</f>
        <v>0</v>
      </c>
      <c r="P3079"/>
      <c r="Q3079"/>
      <c r="R3079"/>
      <c r="S3079" t="s">
        <v>7090</v>
      </c>
      <c r="T3079"/>
      <c r="U3079"/>
      <c r="V3079"/>
      <c r="W3079"/>
      <c r="X3079" s="397">
        <v>27</v>
      </c>
      <c r="Y3079" s="397">
        <v>14</v>
      </c>
    </row>
    <row r="3080" spans="1:25" x14ac:dyDescent="0.25">
      <c r="A3080">
        <f>'Page 1 - General Information'!$G$12</f>
        <v>113363103</v>
      </c>
      <c r="B3080" t="str">
        <f>'Page 1 - General Information'!$G$16</f>
        <v>7421</v>
      </c>
      <c r="C3080" s="395" t="s">
        <v>19068</v>
      </c>
      <c r="D3080"/>
      <c r="E3080"/>
      <c r="F3080"/>
      <c r="G3080"/>
      <c r="H3080"/>
      <c r="I3080"/>
      <c r="J3080"/>
      <c r="K3080"/>
      <c r="L3080"/>
      <c r="M3080"/>
      <c r="N3080" s="274" t="s">
        <v>4090</v>
      </c>
      <c r="O3080" s="399"/>
      <c r="P3080"/>
      <c r="Q3080" s="400">
        <f>(INDEX('Page 2 - Team Information'!$K$14:$AP$184,Y3080,X3080)*100)</f>
        <v>0</v>
      </c>
      <c r="R3080"/>
      <c r="S3080" t="s">
        <v>7091</v>
      </c>
      <c r="T3080"/>
      <c r="U3080"/>
      <c r="V3080"/>
      <c r="W3080"/>
      <c r="X3080" s="397">
        <v>29</v>
      </c>
      <c r="Y3080" s="397">
        <v>14</v>
      </c>
    </row>
    <row r="3081" spans="1:25" x14ac:dyDescent="0.25">
      <c r="A3081">
        <f>'Page 1 - General Information'!$G$12</f>
        <v>113363103</v>
      </c>
      <c r="B3081" t="str">
        <f>'Page 1 - General Information'!$G$16</f>
        <v>7421</v>
      </c>
      <c r="C3081" s="395" t="s">
        <v>19068</v>
      </c>
      <c r="D3081"/>
      <c r="E3081"/>
      <c r="F3081"/>
      <c r="G3081"/>
      <c r="H3081"/>
      <c r="I3081"/>
      <c r="J3081"/>
      <c r="K3081"/>
      <c r="L3081"/>
      <c r="M3081"/>
      <c r="N3081" s="274" t="s">
        <v>4090</v>
      </c>
      <c r="O3081" s="399"/>
      <c r="P3081"/>
      <c r="Q3081" s="400">
        <f>(INDEX('Page 2 - Team Information'!$K$14:$AP$184,Y3081,X3081)*100)</f>
        <v>0</v>
      </c>
      <c r="R3081"/>
      <c r="S3081" t="s">
        <v>7092</v>
      </c>
      <c r="T3081"/>
      <c r="U3081"/>
      <c r="V3081"/>
      <c r="W3081"/>
      <c r="X3081" s="397">
        <v>30</v>
      </c>
      <c r="Y3081" s="397">
        <v>14</v>
      </c>
    </row>
    <row r="3082" spans="1:25" x14ac:dyDescent="0.25">
      <c r="A3082">
        <f>'Page 1 - General Information'!$G$12</f>
        <v>113363103</v>
      </c>
      <c r="B3082" t="str">
        <f>'Page 1 - General Information'!$G$16</f>
        <v>7421</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25">
      <c r="A3083">
        <f>'Page 1 - General Information'!$G$12</f>
        <v>113363103</v>
      </c>
      <c r="B3083" t="str">
        <f>'Page 1 - General Information'!$G$16</f>
        <v>7421</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25">
      <c r="A3084">
        <f>'Page 1 - General Information'!$G$12</f>
        <v>113363103</v>
      </c>
      <c r="B3084" t="str">
        <f>'Page 1 - General Information'!$G$16</f>
        <v>7421</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25">
      <c r="A3085">
        <f>'Page 1 - General Information'!$G$12</f>
        <v>113363103</v>
      </c>
      <c r="B3085" t="str">
        <f>'Page 1 - General Information'!$G$16</f>
        <v>7421</v>
      </c>
      <c r="C3085" s="395" t="s">
        <v>19068</v>
      </c>
      <c r="D3085"/>
      <c r="E3085"/>
      <c r="F3085"/>
      <c r="G3085"/>
      <c r="H3085"/>
      <c r="I3085"/>
      <c r="J3085"/>
      <c r="K3085"/>
      <c r="L3085"/>
      <c r="M3085"/>
      <c r="N3085" t="s">
        <v>4101</v>
      </c>
      <c r="O3085" s="396">
        <f>INDEX('Page 2 - Team Information'!$K$14:$AP$184,Y3085,X3085)</f>
        <v>0</v>
      </c>
      <c r="P3085"/>
      <c r="Q3085"/>
      <c r="R3085"/>
      <c r="S3085" t="s">
        <v>7096</v>
      </c>
      <c r="T3085"/>
      <c r="U3085"/>
      <c r="V3085"/>
      <c r="W3085"/>
      <c r="X3085" s="397">
        <v>25</v>
      </c>
      <c r="Y3085" s="397">
        <v>15</v>
      </c>
    </row>
    <row r="3086" spans="1:25" x14ac:dyDescent="0.25">
      <c r="A3086">
        <f>'Page 1 - General Information'!$G$12</f>
        <v>113363103</v>
      </c>
      <c r="B3086" t="str">
        <f>'Page 1 - General Information'!$G$16</f>
        <v>7421</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25">
      <c r="A3087">
        <f>'Page 1 - General Information'!$G$12</f>
        <v>113363103</v>
      </c>
      <c r="B3087" t="str">
        <f>'Page 1 - General Information'!$G$16</f>
        <v>7421</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25">
      <c r="A3088">
        <f>'Page 1 - General Information'!$G$12</f>
        <v>113363103</v>
      </c>
      <c r="B3088" t="str">
        <f>'Page 1 - General Information'!$G$16</f>
        <v>7421</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25">
      <c r="A3089">
        <f>'Page 1 - General Information'!$G$12</f>
        <v>113363103</v>
      </c>
      <c r="B3089" t="str">
        <f>'Page 1 - General Information'!$G$16</f>
        <v>7421</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25">
      <c r="A3090">
        <f>'Page 1 - General Information'!$G$12</f>
        <v>113363103</v>
      </c>
      <c r="B3090" t="str">
        <f>'Page 1 - General Information'!$G$16</f>
        <v>7421</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25">
      <c r="A3091">
        <f>'Page 1 - General Information'!$G$12</f>
        <v>113363103</v>
      </c>
      <c r="B3091" t="str">
        <f>'Page 1 - General Information'!$G$16</f>
        <v>7421</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25">
      <c r="A3092">
        <f>'Page 1 - General Information'!$G$12</f>
        <v>113363103</v>
      </c>
      <c r="B3092" t="str">
        <f>'Page 1 - General Information'!$G$16</f>
        <v>7421</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25">
      <c r="A3093">
        <f>'Page 1 - General Information'!$G$12</f>
        <v>113363103</v>
      </c>
      <c r="B3093" t="str">
        <f>'Page 1 - General Information'!$G$16</f>
        <v>7421</v>
      </c>
      <c r="C3093" s="395" t="s">
        <v>19068</v>
      </c>
      <c r="D3093"/>
      <c r="E3093"/>
      <c r="F3093"/>
      <c r="G3093"/>
      <c r="H3093"/>
      <c r="I3093"/>
      <c r="J3093"/>
      <c r="K3093"/>
      <c r="L3093"/>
      <c r="M3093"/>
      <c r="N3093" t="s">
        <v>4101</v>
      </c>
      <c r="O3093" s="396">
        <f>INDEX('Page 2 - Team Information'!$K$14:$AP$184,Y3093,X3093)</f>
        <v>0</v>
      </c>
      <c r="P3093"/>
      <c r="Q3093"/>
      <c r="R3093"/>
      <c r="S3093" t="s">
        <v>7104</v>
      </c>
      <c r="T3093"/>
      <c r="U3093"/>
      <c r="V3093"/>
      <c r="W3093"/>
      <c r="X3093" s="397">
        <v>25</v>
      </c>
      <c r="Y3093" s="397">
        <v>16</v>
      </c>
    </row>
    <row r="3094" spans="1:25" x14ac:dyDescent="0.25">
      <c r="A3094">
        <f>'Page 1 - General Information'!$G$12</f>
        <v>113363103</v>
      </c>
      <c r="B3094" t="str">
        <f>'Page 1 - General Information'!$G$16</f>
        <v>7421</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25">
      <c r="A3095">
        <f>'Page 1 - General Information'!$G$12</f>
        <v>113363103</v>
      </c>
      <c r="B3095" t="str">
        <f>'Page 1 - General Information'!$G$16</f>
        <v>7421</v>
      </c>
      <c r="C3095" s="395" t="s">
        <v>19068</v>
      </c>
      <c r="D3095"/>
      <c r="E3095"/>
      <c r="F3095"/>
      <c r="G3095"/>
      <c r="H3095"/>
      <c r="I3095"/>
      <c r="J3095"/>
      <c r="K3095"/>
      <c r="L3095"/>
      <c r="M3095"/>
      <c r="N3095" t="s">
        <v>4101</v>
      </c>
      <c r="O3095" s="396">
        <f>INDEX('Page 2 - Team Information'!$K$14:$AP$184,Y3095,X3095)</f>
        <v>0</v>
      </c>
      <c r="P3095"/>
      <c r="Q3095"/>
      <c r="R3095"/>
      <c r="S3095" t="s">
        <v>7106</v>
      </c>
      <c r="T3095"/>
      <c r="U3095"/>
      <c r="V3095"/>
      <c r="W3095"/>
      <c r="X3095" s="397">
        <v>27</v>
      </c>
      <c r="Y3095" s="397">
        <v>16</v>
      </c>
    </row>
    <row r="3096" spans="1:25" x14ac:dyDescent="0.25">
      <c r="A3096">
        <f>'Page 1 - General Information'!$G$12</f>
        <v>113363103</v>
      </c>
      <c r="B3096" t="str">
        <f>'Page 1 - General Information'!$G$16</f>
        <v>7421</v>
      </c>
      <c r="C3096" s="395" t="s">
        <v>19068</v>
      </c>
      <c r="D3096"/>
      <c r="E3096"/>
      <c r="F3096"/>
      <c r="G3096"/>
      <c r="H3096"/>
      <c r="I3096"/>
      <c r="J3096"/>
      <c r="K3096"/>
      <c r="L3096"/>
      <c r="M3096"/>
      <c r="N3096" s="274" t="s">
        <v>4090</v>
      </c>
      <c r="O3096" s="399"/>
      <c r="P3096"/>
      <c r="Q3096" s="400">
        <f>(INDEX('Page 2 - Team Information'!$K$14:$AP$184,Y3096,X3096)*100)</f>
        <v>0</v>
      </c>
      <c r="R3096"/>
      <c r="S3096" t="s">
        <v>7107</v>
      </c>
      <c r="T3096"/>
      <c r="U3096"/>
      <c r="V3096"/>
      <c r="W3096"/>
      <c r="X3096" s="397">
        <v>29</v>
      </c>
      <c r="Y3096" s="397">
        <v>16</v>
      </c>
    </row>
    <row r="3097" spans="1:25" x14ac:dyDescent="0.25">
      <c r="A3097">
        <f>'Page 1 - General Information'!$G$12</f>
        <v>113363103</v>
      </c>
      <c r="B3097" t="str">
        <f>'Page 1 - General Information'!$G$16</f>
        <v>7421</v>
      </c>
      <c r="C3097" s="395" t="s">
        <v>19068</v>
      </c>
      <c r="D3097"/>
      <c r="E3097"/>
      <c r="F3097"/>
      <c r="G3097"/>
      <c r="H3097"/>
      <c r="I3097"/>
      <c r="J3097"/>
      <c r="K3097"/>
      <c r="L3097"/>
      <c r="M3097"/>
      <c r="N3097" s="274" t="s">
        <v>4090</v>
      </c>
      <c r="O3097" s="399"/>
      <c r="P3097"/>
      <c r="Q3097" s="400">
        <f>(INDEX('Page 2 - Team Information'!$K$14:$AP$184,Y3097,X3097)*100)</f>
        <v>0</v>
      </c>
      <c r="R3097"/>
      <c r="S3097" t="s">
        <v>7108</v>
      </c>
      <c r="T3097"/>
      <c r="U3097"/>
      <c r="V3097"/>
      <c r="W3097"/>
      <c r="X3097" s="397">
        <v>30</v>
      </c>
      <c r="Y3097" s="397">
        <v>16</v>
      </c>
    </row>
    <row r="3098" spans="1:25" x14ac:dyDescent="0.25">
      <c r="A3098">
        <f>'Page 1 - General Information'!$G$12</f>
        <v>113363103</v>
      </c>
      <c r="B3098" t="str">
        <f>'Page 1 - General Information'!$G$16</f>
        <v>7421</v>
      </c>
      <c r="C3098" s="395" t="s">
        <v>19068</v>
      </c>
      <c r="D3098"/>
      <c r="E3098"/>
      <c r="F3098"/>
      <c r="G3098"/>
      <c r="H3098"/>
      <c r="I3098"/>
      <c r="J3098"/>
      <c r="K3098"/>
      <c r="L3098"/>
      <c r="M3098"/>
      <c r="N3098" s="274" t="s">
        <v>4090</v>
      </c>
      <c r="O3098" s="399"/>
      <c r="P3098"/>
      <c r="Q3098" s="400">
        <f>(INDEX('Page 2 - Team Information'!$K$14:$AP$184,Y3098,X3098)*100)</f>
        <v>0</v>
      </c>
      <c r="R3098"/>
      <c r="S3098" t="s">
        <v>7109</v>
      </c>
      <c r="T3098"/>
      <c r="U3098"/>
      <c r="V3098"/>
      <c r="W3098"/>
      <c r="X3098" s="397">
        <v>31</v>
      </c>
      <c r="Y3098" s="397">
        <v>16</v>
      </c>
    </row>
    <row r="3099" spans="1:25" x14ac:dyDescent="0.25">
      <c r="A3099">
        <f>'Page 1 - General Information'!$G$12</f>
        <v>113363103</v>
      </c>
      <c r="B3099" t="str">
        <f>'Page 1 - General Information'!$G$16</f>
        <v>7421</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25">
      <c r="A3100">
        <f>'Page 1 - General Information'!$G$12</f>
        <v>113363103</v>
      </c>
      <c r="B3100" t="str">
        <f>'Page 1 - General Information'!$G$16</f>
        <v>7421</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25">
      <c r="A3101">
        <f>'Page 1 - General Information'!$G$12</f>
        <v>113363103</v>
      </c>
      <c r="B3101" t="str">
        <f>'Page 1 - General Information'!$G$16</f>
        <v>7421</v>
      </c>
      <c r="C3101" s="395" t="s">
        <v>19068</v>
      </c>
      <c r="D3101"/>
      <c r="E3101"/>
      <c r="F3101"/>
      <c r="G3101"/>
      <c r="H3101"/>
      <c r="I3101"/>
      <c r="J3101"/>
      <c r="K3101"/>
      <c r="L3101"/>
      <c r="M3101"/>
      <c r="N3101" t="s">
        <v>4101</v>
      </c>
      <c r="O3101" s="396">
        <f>INDEX('Page 2 - Team Information'!$K$14:$AP$184,Y3101,X3101)</f>
        <v>0</v>
      </c>
      <c r="P3101"/>
      <c r="Q3101"/>
      <c r="R3101"/>
      <c r="S3101" t="s">
        <v>7112</v>
      </c>
      <c r="T3101"/>
      <c r="U3101"/>
      <c r="V3101"/>
      <c r="W3101"/>
      <c r="X3101" s="397">
        <v>25</v>
      </c>
      <c r="Y3101" s="397">
        <v>17</v>
      </c>
    </row>
    <row r="3102" spans="1:25" x14ac:dyDescent="0.25">
      <c r="A3102">
        <f>'Page 1 - General Information'!$G$12</f>
        <v>113363103</v>
      </c>
      <c r="B3102" t="str">
        <f>'Page 1 - General Information'!$G$16</f>
        <v>7421</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25">
      <c r="A3103">
        <f>'Page 1 - General Information'!$G$12</f>
        <v>113363103</v>
      </c>
      <c r="B3103" t="str">
        <f>'Page 1 - General Information'!$G$16</f>
        <v>7421</v>
      </c>
      <c r="C3103" s="395" t="s">
        <v>19068</v>
      </c>
      <c r="D3103"/>
      <c r="E3103"/>
      <c r="F3103"/>
      <c r="G3103"/>
      <c r="H3103"/>
      <c r="I3103"/>
      <c r="J3103"/>
      <c r="K3103"/>
      <c r="L3103"/>
      <c r="M3103"/>
      <c r="N3103" t="s">
        <v>4101</v>
      </c>
      <c r="O3103" s="396">
        <f>INDEX('Page 2 - Team Information'!$K$14:$AP$184,Y3103,X3103)</f>
        <v>0</v>
      </c>
      <c r="P3103"/>
      <c r="Q3103"/>
      <c r="R3103"/>
      <c r="S3103" t="s">
        <v>7114</v>
      </c>
      <c r="T3103"/>
      <c r="U3103"/>
      <c r="V3103"/>
      <c r="W3103"/>
      <c r="X3103" s="397">
        <v>27</v>
      </c>
      <c r="Y3103" s="397">
        <v>17</v>
      </c>
    </row>
    <row r="3104" spans="1:25" x14ac:dyDescent="0.25">
      <c r="A3104">
        <f>'Page 1 - General Information'!$G$12</f>
        <v>113363103</v>
      </c>
      <c r="B3104" t="str">
        <f>'Page 1 - General Information'!$G$16</f>
        <v>7421</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25">
      <c r="A3105">
        <f>'Page 1 - General Information'!$G$12</f>
        <v>113363103</v>
      </c>
      <c r="B3105" t="str">
        <f>'Page 1 - General Information'!$G$16</f>
        <v>7421</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25">
      <c r="A3106">
        <f>'Page 1 - General Information'!$G$12</f>
        <v>113363103</v>
      </c>
      <c r="B3106" t="str">
        <f>'Page 1 - General Information'!$G$16</f>
        <v>7421</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25">
      <c r="A3107">
        <f>'Page 1 - General Information'!$G$12</f>
        <v>113363103</v>
      </c>
      <c r="B3107" t="str">
        <f>'Page 1 - General Information'!$G$16</f>
        <v>7421</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25">
      <c r="A3108">
        <f>'Page 1 - General Information'!$G$12</f>
        <v>113363103</v>
      </c>
      <c r="B3108" t="str">
        <f>'Page 1 - General Information'!$G$16</f>
        <v>7421</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25">
      <c r="A3109">
        <f>'Page 1 - General Information'!$G$12</f>
        <v>113363103</v>
      </c>
      <c r="B3109" t="str">
        <f>'Page 1 - General Information'!$G$16</f>
        <v>7421</v>
      </c>
      <c r="C3109" s="395" t="s">
        <v>19068</v>
      </c>
      <c r="D3109"/>
      <c r="E3109"/>
      <c r="F3109"/>
      <c r="G3109"/>
      <c r="H3109"/>
      <c r="I3109"/>
      <c r="J3109"/>
      <c r="K3109"/>
      <c r="L3109"/>
      <c r="M3109"/>
      <c r="N3109" t="s">
        <v>4101</v>
      </c>
      <c r="O3109" s="396">
        <f>INDEX('Page 2 - Team Information'!$K$14:$AP$184,Y3109,X3109)</f>
        <v>0</v>
      </c>
      <c r="P3109"/>
      <c r="Q3109"/>
      <c r="R3109"/>
      <c r="S3109" t="s">
        <v>7120</v>
      </c>
      <c r="T3109"/>
      <c r="U3109"/>
      <c r="V3109"/>
      <c r="W3109"/>
      <c r="X3109" s="397">
        <v>25</v>
      </c>
      <c r="Y3109" s="397">
        <v>18</v>
      </c>
    </row>
    <row r="3110" spans="1:25" x14ac:dyDescent="0.25">
      <c r="A3110">
        <f>'Page 1 - General Information'!$G$12</f>
        <v>113363103</v>
      </c>
      <c r="B3110" t="str">
        <f>'Page 1 - General Information'!$G$16</f>
        <v>7421</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25">
      <c r="A3111">
        <f>'Page 1 - General Information'!$G$12</f>
        <v>113363103</v>
      </c>
      <c r="B3111" t="str">
        <f>'Page 1 - General Information'!$G$16</f>
        <v>7421</v>
      </c>
      <c r="C3111" s="395" t="s">
        <v>19068</v>
      </c>
      <c r="D3111"/>
      <c r="E3111"/>
      <c r="F3111"/>
      <c r="G3111"/>
      <c r="H3111"/>
      <c r="I3111"/>
      <c r="J3111"/>
      <c r="K3111"/>
      <c r="L3111"/>
      <c r="M3111"/>
      <c r="N3111" t="s">
        <v>4101</v>
      </c>
      <c r="O3111" s="396">
        <f>INDEX('Page 2 - Team Information'!$K$14:$AP$184,Y3111,X3111)</f>
        <v>0</v>
      </c>
      <c r="P3111"/>
      <c r="Q3111"/>
      <c r="R3111"/>
      <c r="S3111" t="s">
        <v>7122</v>
      </c>
      <c r="T3111"/>
      <c r="U3111"/>
      <c r="V3111"/>
      <c r="W3111"/>
      <c r="X3111" s="397">
        <v>27</v>
      </c>
      <c r="Y3111" s="397">
        <v>18</v>
      </c>
    </row>
    <row r="3112" spans="1:25" x14ac:dyDescent="0.25">
      <c r="A3112">
        <f>'Page 1 - General Information'!$G$12</f>
        <v>113363103</v>
      </c>
      <c r="B3112" t="str">
        <f>'Page 1 - General Information'!$G$16</f>
        <v>7421</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25">
      <c r="A3113">
        <f>'Page 1 - General Information'!$G$12</f>
        <v>113363103</v>
      </c>
      <c r="B3113" t="str">
        <f>'Page 1 - General Information'!$G$16</f>
        <v>7421</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25">
      <c r="A3114">
        <f>'Page 1 - General Information'!$G$12</f>
        <v>113363103</v>
      </c>
      <c r="B3114" t="str">
        <f>'Page 1 - General Information'!$G$16</f>
        <v>7421</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25">
      <c r="A3115">
        <f>'Page 1 - General Information'!$G$12</f>
        <v>113363103</v>
      </c>
      <c r="B3115" t="str">
        <f>'Page 1 - General Information'!$G$16</f>
        <v>7421</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25">
      <c r="A3116">
        <f>'Page 1 - General Information'!$G$12</f>
        <v>113363103</v>
      </c>
      <c r="B3116" t="str">
        <f>'Page 1 - General Information'!$G$16</f>
        <v>7421</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25">
      <c r="A3117">
        <f>'Page 1 - General Information'!$G$12</f>
        <v>113363103</v>
      </c>
      <c r="B3117" t="str">
        <f>'Page 1 - General Information'!$G$16</f>
        <v>7421</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25">
      <c r="A3118">
        <f>'Page 1 - General Information'!$G$12</f>
        <v>113363103</v>
      </c>
      <c r="B3118" t="str">
        <f>'Page 1 - General Information'!$G$16</f>
        <v>7421</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25">
      <c r="A3119">
        <f>'Page 1 - General Information'!$G$12</f>
        <v>113363103</v>
      </c>
      <c r="B3119" t="str">
        <f>'Page 1 - General Information'!$G$16</f>
        <v>7421</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25">
      <c r="A3120">
        <f>'Page 1 - General Information'!$G$12</f>
        <v>113363103</v>
      </c>
      <c r="B3120" t="str">
        <f>'Page 1 - General Information'!$G$16</f>
        <v>7421</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25">
      <c r="A3121">
        <f>'Page 1 - General Information'!$G$12</f>
        <v>113363103</v>
      </c>
      <c r="B3121" t="str">
        <f>'Page 1 - General Information'!$G$16</f>
        <v>7421</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25">
      <c r="A3122">
        <f>'Page 1 - General Information'!$G$12</f>
        <v>113363103</v>
      </c>
      <c r="B3122" t="str">
        <f>'Page 1 - General Information'!$G$16</f>
        <v>7421</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25">
      <c r="A3123">
        <f>'Page 1 - General Information'!$G$12</f>
        <v>113363103</v>
      </c>
      <c r="B3123" t="str">
        <f>'Page 1 - General Information'!$G$16</f>
        <v>7421</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25">
      <c r="A3124">
        <f>'Page 1 - General Information'!$G$12</f>
        <v>113363103</v>
      </c>
      <c r="B3124" t="str">
        <f>'Page 1 - General Information'!$G$16</f>
        <v>7421</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25">
      <c r="A3125">
        <f>'Page 1 - General Information'!$G$12</f>
        <v>113363103</v>
      </c>
      <c r="B3125" t="str">
        <f>'Page 1 - General Information'!$G$16</f>
        <v>7421</v>
      </c>
      <c r="C3125" s="395" t="s">
        <v>19068</v>
      </c>
      <c r="D3125"/>
      <c r="E3125"/>
      <c r="F3125"/>
      <c r="G3125"/>
      <c r="H3125"/>
      <c r="I3125"/>
      <c r="J3125"/>
      <c r="K3125"/>
      <c r="L3125"/>
      <c r="M3125"/>
      <c r="N3125" t="s">
        <v>4101</v>
      </c>
      <c r="O3125" s="396">
        <f>INDEX('Page 2 - Team Information'!$K$14:$AP$184,Y3125,X3125)</f>
        <v>0</v>
      </c>
      <c r="P3125"/>
      <c r="Q3125"/>
      <c r="R3125"/>
      <c r="S3125" t="s">
        <v>7136</v>
      </c>
      <c r="T3125"/>
      <c r="U3125"/>
      <c r="V3125"/>
      <c r="W3125"/>
      <c r="X3125" s="397">
        <v>25</v>
      </c>
      <c r="Y3125" s="397">
        <v>20</v>
      </c>
    </row>
    <row r="3126" spans="1:25" x14ac:dyDescent="0.25">
      <c r="A3126">
        <f>'Page 1 - General Information'!$G$12</f>
        <v>113363103</v>
      </c>
      <c r="B3126" t="str">
        <f>'Page 1 - General Information'!$G$16</f>
        <v>7421</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25">
      <c r="A3127">
        <f>'Page 1 - General Information'!$G$12</f>
        <v>113363103</v>
      </c>
      <c r="B3127" t="str">
        <f>'Page 1 - General Information'!$G$16</f>
        <v>7421</v>
      </c>
      <c r="C3127" s="395" t="s">
        <v>19068</v>
      </c>
      <c r="D3127"/>
      <c r="E3127"/>
      <c r="F3127"/>
      <c r="G3127"/>
      <c r="H3127"/>
      <c r="I3127"/>
      <c r="J3127"/>
      <c r="K3127"/>
      <c r="L3127"/>
      <c r="M3127"/>
      <c r="N3127" t="s">
        <v>4101</v>
      </c>
      <c r="O3127" s="396">
        <f>INDEX('Page 2 - Team Information'!$K$14:$AP$184,Y3127,X3127)</f>
        <v>0</v>
      </c>
      <c r="P3127"/>
      <c r="Q3127"/>
      <c r="R3127"/>
      <c r="S3127" t="s">
        <v>7138</v>
      </c>
      <c r="T3127"/>
      <c r="U3127"/>
      <c r="V3127"/>
      <c r="W3127"/>
      <c r="X3127" s="397">
        <v>27</v>
      </c>
      <c r="Y3127" s="397">
        <v>20</v>
      </c>
    </row>
    <row r="3128" spans="1:25" x14ac:dyDescent="0.25">
      <c r="A3128">
        <f>'Page 1 - General Information'!$G$12</f>
        <v>113363103</v>
      </c>
      <c r="B3128" t="str">
        <f>'Page 1 - General Information'!$G$16</f>
        <v>7421</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25">
      <c r="A3129">
        <f>'Page 1 - General Information'!$G$12</f>
        <v>113363103</v>
      </c>
      <c r="B3129" t="str">
        <f>'Page 1 - General Information'!$G$16</f>
        <v>7421</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25">
      <c r="A3130">
        <f>'Page 1 - General Information'!$G$12</f>
        <v>113363103</v>
      </c>
      <c r="B3130" t="str">
        <f>'Page 1 - General Information'!$G$16</f>
        <v>7421</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25">
      <c r="A3131">
        <f>'Page 1 - General Information'!$G$12</f>
        <v>113363103</v>
      </c>
      <c r="B3131" t="str">
        <f>'Page 1 - General Information'!$G$16</f>
        <v>7421</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25">
      <c r="A3132">
        <f>'Page 1 - General Information'!$G$12</f>
        <v>113363103</v>
      </c>
      <c r="B3132" t="str">
        <f>'Page 1 - General Information'!$G$16</f>
        <v>7421</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25">
      <c r="A3133">
        <f>'Page 1 - General Information'!$G$12</f>
        <v>113363103</v>
      </c>
      <c r="B3133" t="str">
        <f>'Page 1 - General Information'!$G$16</f>
        <v>7421</v>
      </c>
      <c r="C3133" s="395" t="s">
        <v>19068</v>
      </c>
      <c r="D3133"/>
      <c r="E3133"/>
      <c r="F3133"/>
      <c r="G3133"/>
      <c r="H3133"/>
      <c r="I3133"/>
      <c r="J3133"/>
      <c r="K3133"/>
      <c r="L3133"/>
      <c r="M3133"/>
      <c r="N3133" t="s">
        <v>4101</v>
      </c>
      <c r="O3133" s="396">
        <f>INDEX('Page 2 - Team Information'!$K$14:$AP$184,Y3133,X3133)</f>
        <v>0</v>
      </c>
      <c r="P3133"/>
      <c r="Q3133"/>
      <c r="R3133"/>
      <c r="S3133" t="s">
        <v>7144</v>
      </c>
      <c r="T3133"/>
      <c r="U3133"/>
      <c r="V3133"/>
      <c r="W3133"/>
      <c r="X3133" s="397">
        <v>25</v>
      </c>
      <c r="Y3133" s="397">
        <v>21</v>
      </c>
    </row>
    <row r="3134" spans="1:25" x14ac:dyDescent="0.25">
      <c r="A3134">
        <f>'Page 1 - General Information'!$G$12</f>
        <v>113363103</v>
      </c>
      <c r="B3134" t="str">
        <f>'Page 1 - General Information'!$G$16</f>
        <v>7421</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25">
      <c r="A3135">
        <f>'Page 1 - General Information'!$G$12</f>
        <v>113363103</v>
      </c>
      <c r="B3135" t="str">
        <f>'Page 1 - General Information'!$G$16</f>
        <v>7421</v>
      </c>
      <c r="C3135" s="395" t="s">
        <v>19068</v>
      </c>
      <c r="D3135"/>
      <c r="E3135"/>
      <c r="F3135"/>
      <c r="G3135"/>
      <c r="H3135"/>
      <c r="I3135"/>
      <c r="J3135"/>
      <c r="K3135"/>
      <c r="L3135"/>
      <c r="M3135"/>
      <c r="N3135" t="s">
        <v>4101</v>
      </c>
      <c r="O3135" s="396">
        <f>INDEX('Page 2 - Team Information'!$K$14:$AP$184,Y3135,X3135)</f>
        <v>0</v>
      </c>
      <c r="P3135"/>
      <c r="Q3135"/>
      <c r="R3135"/>
      <c r="S3135" t="s">
        <v>7146</v>
      </c>
      <c r="T3135"/>
      <c r="U3135"/>
      <c r="V3135"/>
      <c r="W3135"/>
      <c r="X3135" s="397">
        <v>27</v>
      </c>
      <c r="Y3135" s="397">
        <v>21</v>
      </c>
    </row>
    <row r="3136" spans="1:25" x14ac:dyDescent="0.25">
      <c r="A3136">
        <f>'Page 1 - General Information'!$G$12</f>
        <v>113363103</v>
      </c>
      <c r="B3136" t="str">
        <f>'Page 1 - General Information'!$G$16</f>
        <v>7421</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25">
      <c r="A3137">
        <f>'Page 1 - General Information'!$G$12</f>
        <v>113363103</v>
      </c>
      <c r="B3137" t="str">
        <f>'Page 1 - General Information'!$G$16</f>
        <v>7421</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25">
      <c r="A3138">
        <f>'Page 1 - General Information'!$G$12</f>
        <v>113363103</v>
      </c>
      <c r="B3138" t="str">
        <f>'Page 1 - General Information'!$G$16</f>
        <v>7421</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25">
      <c r="A3139">
        <f>'Page 1 - General Information'!$G$12</f>
        <v>113363103</v>
      </c>
      <c r="B3139" t="str">
        <f>'Page 1 - General Information'!$G$16</f>
        <v>7421</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25">
      <c r="A3140">
        <f>'Page 1 - General Information'!$G$12</f>
        <v>113363103</v>
      </c>
      <c r="B3140" t="str">
        <f>'Page 1 - General Information'!$G$16</f>
        <v>7421</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25">
      <c r="A3141">
        <f>'Page 1 - General Information'!$G$12</f>
        <v>113363103</v>
      </c>
      <c r="B3141" t="str">
        <f>'Page 1 - General Information'!$G$16</f>
        <v>7421</v>
      </c>
      <c r="C3141" s="395" t="s">
        <v>19068</v>
      </c>
      <c r="D3141"/>
      <c r="E3141"/>
      <c r="F3141"/>
      <c r="G3141"/>
      <c r="H3141"/>
      <c r="I3141"/>
      <c r="J3141"/>
      <c r="K3141"/>
      <c r="L3141"/>
      <c r="M3141"/>
      <c r="N3141" t="s">
        <v>4101</v>
      </c>
      <c r="O3141" s="396">
        <f>INDEX('Page 2 - Team Information'!$K$14:$AP$184,Y3141,X3141)</f>
        <v>0</v>
      </c>
      <c r="P3141"/>
      <c r="Q3141"/>
      <c r="R3141"/>
      <c r="S3141" t="s">
        <v>7152</v>
      </c>
      <c r="T3141"/>
      <c r="U3141"/>
      <c r="V3141"/>
      <c r="W3141"/>
      <c r="X3141" s="397">
        <v>25</v>
      </c>
      <c r="Y3141" s="397">
        <v>22</v>
      </c>
    </row>
    <row r="3142" spans="1:25" x14ac:dyDescent="0.25">
      <c r="A3142">
        <f>'Page 1 - General Information'!$G$12</f>
        <v>113363103</v>
      </c>
      <c r="B3142" t="str">
        <f>'Page 1 - General Information'!$G$16</f>
        <v>7421</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25">
      <c r="A3143">
        <f>'Page 1 - General Information'!$G$12</f>
        <v>113363103</v>
      </c>
      <c r="B3143" t="str">
        <f>'Page 1 - General Information'!$G$16</f>
        <v>7421</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25">
      <c r="A3144">
        <f>'Page 1 - General Information'!$G$12</f>
        <v>113363103</v>
      </c>
      <c r="B3144" t="str">
        <f>'Page 1 - General Information'!$G$16</f>
        <v>7421</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25">
      <c r="A3145">
        <f>'Page 1 - General Information'!$G$12</f>
        <v>113363103</v>
      </c>
      <c r="B3145" t="str">
        <f>'Page 1 - General Information'!$G$16</f>
        <v>7421</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25">
      <c r="A3146">
        <f>'Page 1 - General Information'!$G$12</f>
        <v>113363103</v>
      </c>
      <c r="B3146" t="str">
        <f>'Page 1 - General Information'!$G$16</f>
        <v>7421</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25">
      <c r="A3147">
        <f>'Page 1 - General Information'!$G$12</f>
        <v>113363103</v>
      </c>
      <c r="B3147" t="str">
        <f>'Page 1 - General Information'!$G$16</f>
        <v>7421</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25">
      <c r="A3148">
        <f>'Page 1 - General Information'!$G$12</f>
        <v>113363103</v>
      </c>
      <c r="B3148" t="str">
        <f>'Page 1 - General Information'!$G$16</f>
        <v>7421</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25">
      <c r="A3149">
        <f>'Page 1 - General Information'!$G$12</f>
        <v>113363103</v>
      </c>
      <c r="B3149" t="str">
        <f>'Page 1 - General Information'!$G$16</f>
        <v>7421</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25">
      <c r="A3150">
        <f>'Page 1 - General Information'!$G$12</f>
        <v>113363103</v>
      </c>
      <c r="B3150" t="str">
        <f>'Page 1 - General Information'!$G$16</f>
        <v>7421</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25">
      <c r="A3151">
        <f>'Page 1 - General Information'!$G$12</f>
        <v>113363103</v>
      </c>
      <c r="B3151" t="str">
        <f>'Page 1 - General Information'!$G$16</f>
        <v>7421</v>
      </c>
      <c r="C3151" s="395" t="s">
        <v>19068</v>
      </c>
      <c r="D3151"/>
      <c r="E3151"/>
      <c r="F3151"/>
      <c r="G3151"/>
      <c r="H3151"/>
      <c r="I3151"/>
      <c r="J3151"/>
      <c r="K3151"/>
      <c r="L3151"/>
      <c r="M3151"/>
      <c r="N3151" t="s">
        <v>4101</v>
      </c>
      <c r="O3151" s="396">
        <f>INDEX('Page 2 - Team Information'!$K$14:$AP$184,Y3151,X3151)</f>
        <v>0</v>
      </c>
      <c r="P3151"/>
      <c r="Q3151"/>
      <c r="R3151"/>
      <c r="S3151" t="s">
        <v>7162</v>
      </c>
      <c r="T3151"/>
      <c r="U3151"/>
      <c r="V3151"/>
      <c r="W3151"/>
      <c r="X3151" s="397">
        <v>27</v>
      </c>
      <c r="Y3151" s="397">
        <v>23</v>
      </c>
    </row>
    <row r="3152" spans="1:25" x14ac:dyDescent="0.25">
      <c r="A3152">
        <f>'Page 1 - General Information'!$G$12</f>
        <v>113363103</v>
      </c>
      <c r="B3152" t="str">
        <f>'Page 1 - General Information'!$G$16</f>
        <v>7421</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25">
      <c r="A3153">
        <f>'Page 1 - General Information'!$G$12</f>
        <v>113363103</v>
      </c>
      <c r="B3153" t="str">
        <f>'Page 1 - General Information'!$G$16</f>
        <v>7421</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25">
      <c r="A3154">
        <f>'Page 1 - General Information'!$G$12</f>
        <v>113363103</v>
      </c>
      <c r="B3154" t="str">
        <f>'Page 1 - General Information'!$G$16</f>
        <v>7421</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25">
      <c r="A3155">
        <f>'Page 1 - General Information'!$G$12</f>
        <v>113363103</v>
      </c>
      <c r="B3155" t="str">
        <f>'Page 1 - General Information'!$G$16</f>
        <v>7421</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25">
      <c r="A3156">
        <f>'Page 1 - General Information'!$G$12</f>
        <v>113363103</v>
      </c>
      <c r="B3156" t="str">
        <f>'Page 1 - General Information'!$G$16</f>
        <v>7421</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25">
      <c r="A3157">
        <f>'Page 1 - General Information'!$G$12</f>
        <v>113363103</v>
      </c>
      <c r="B3157" t="str">
        <f>'Page 1 - General Information'!$G$16</f>
        <v>7421</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25">
      <c r="A3158">
        <f>'Page 1 - General Information'!$G$12</f>
        <v>113363103</v>
      </c>
      <c r="B3158" t="str">
        <f>'Page 1 - General Information'!$G$16</f>
        <v>7421</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25">
      <c r="A3159">
        <f>'Page 1 - General Information'!$G$12</f>
        <v>113363103</v>
      </c>
      <c r="B3159" t="str">
        <f>'Page 1 - General Information'!$G$16</f>
        <v>7421</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25">
      <c r="A3160">
        <f>'Page 1 - General Information'!$G$12</f>
        <v>113363103</v>
      </c>
      <c r="B3160" t="str">
        <f>'Page 1 - General Information'!$G$16</f>
        <v>7421</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25">
      <c r="A3161">
        <f>'Page 1 - General Information'!$G$12</f>
        <v>113363103</v>
      </c>
      <c r="B3161" t="str">
        <f>'Page 1 - General Information'!$G$16</f>
        <v>7421</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25">
      <c r="A3162">
        <f>'Page 1 - General Information'!$G$12</f>
        <v>113363103</v>
      </c>
      <c r="B3162" t="str">
        <f>'Page 1 - General Information'!$G$16</f>
        <v>7421</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25">
      <c r="A3163">
        <f>'Page 1 - General Information'!$G$12</f>
        <v>113363103</v>
      </c>
      <c r="B3163" t="str">
        <f>'Page 1 - General Information'!$G$16</f>
        <v>7421</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25">
      <c r="A3164">
        <f>'Page 1 - General Information'!$G$12</f>
        <v>113363103</v>
      </c>
      <c r="B3164" t="str">
        <f>'Page 1 - General Information'!$G$16</f>
        <v>7421</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25">
      <c r="A3165">
        <f>'Page 1 - General Information'!$G$12</f>
        <v>113363103</v>
      </c>
      <c r="B3165" t="str">
        <f>'Page 1 - General Information'!$G$16</f>
        <v>7421</v>
      </c>
      <c r="C3165" s="395" t="s">
        <v>19068</v>
      </c>
      <c r="D3165"/>
      <c r="E3165"/>
      <c r="F3165"/>
      <c r="G3165"/>
      <c r="H3165"/>
      <c r="I3165"/>
      <c r="J3165"/>
      <c r="K3165"/>
      <c r="L3165"/>
      <c r="M3165"/>
      <c r="N3165" t="s">
        <v>4101</v>
      </c>
      <c r="O3165" s="396">
        <f>INDEX('Page 2 - Team Information'!$K$14:$AP$184,Y3165,X3165)</f>
        <v>0</v>
      </c>
      <c r="P3165"/>
      <c r="Q3165"/>
      <c r="R3165"/>
      <c r="S3165" t="s">
        <v>7176</v>
      </c>
      <c r="T3165"/>
      <c r="U3165"/>
      <c r="V3165"/>
      <c r="W3165"/>
      <c r="X3165" s="397">
        <v>25</v>
      </c>
      <c r="Y3165" s="397">
        <v>25</v>
      </c>
    </row>
    <row r="3166" spans="1:25" x14ac:dyDescent="0.25">
      <c r="A3166">
        <f>'Page 1 - General Information'!$G$12</f>
        <v>113363103</v>
      </c>
      <c r="B3166" t="str">
        <f>'Page 1 - General Information'!$G$16</f>
        <v>7421</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25">
      <c r="A3167">
        <f>'Page 1 - General Information'!$G$12</f>
        <v>113363103</v>
      </c>
      <c r="B3167" t="str">
        <f>'Page 1 - General Information'!$G$16</f>
        <v>7421</v>
      </c>
      <c r="C3167" s="395" t="s">
        <v>19068</v>
      </c>
      <c r="D3167"/>
      <c r="E3167"/>
      <c r="F3167"/>
      <c r="G3167"/>
      <c r="H3167"/>
      <c r="I3167"/>
      <c r="J3167"/>
      <c r="K3167"/>
      <c r="L3167"/>
      <c r="M3167"/>
      <c r="N3167" t="s">
        <v>4101</v>
      </c>
      <c r="O3167" s="396">
        <f>INDEX('Page 2 - Team Information'!$K$14:$AP$184,Y3167,X3167)</f>
        <v>0</v>
      </c>
      <c r="P3167"/>
      <c r="Q3167"/>
      <c r="R3167"/>
      <c r="S3167" t="s">
        <v>7178</v>
      </c>
      <c r="T3167"/>
      <c r="U3167"/>
      <c r="V3167"/>
      <c r="W3167"/>
      <c r="X3167" s="397">
        <v>27</v>
      </c>
      <c r="Y3167" s="397">
        <v>25</v>
      </c>
    </row>
    <row r="3168" spans="1:25" x14ac:dyDescent="0.25">
      <c r="A3168">
        <f>'Page 1 - General Information'!$G$12</f>
        <v>113363103</v>
      </c>
      <c r="B3168" t="str">
        <f>'Page 1 - General Information'!$G$16</f>
        <v>7421</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25">
      <c r="A3169">
        <f>'Page 1 - General Information'!$G$12</f>
        <v>113363103</v>
      </c>
      <c r="B3169" t="str">
        <f>'Page 1 - General Information'!$G$16</f>
        <v>7421</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25">
      <c r="A3170">
        <f>'Page 1 - General Information'!$G$12</f>
        <v>113363103</v>
      </c>
      <c r="B3170" t="str">
        <f>'Page 1 - General Information'!$G$16</f>
        <v>7421</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25">
      <c r="A3171">
        <f>'Page 1 - General Information'!$G$12</f>
        <v>113363103</v>
      </c>
      <c r="B3171" t="str">
        <f>'Page 1 - General Information'!$G$16</f>
        <v>7421</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25">
      <c r="A3172">
        <f>'Page 1 - General Information'!$G$12</f>
        <v>113363103</v>
      </c>
      <c r="B3172" t="str">
        <f>'Page 1 - General Information'!$G$16</f>
        <v>7421</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25">
      <c r="A3173">
        <f>'Page 1 - General Information'!$G$12</f>
        <v>113363103</v>
      </c>
      <c r="B3173" t="str">
        <f>'Page 1 - General Information'!$G$16</f>
        <v>7421</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25">
      <c r="A3174">
        <f>'Page 1 - General Information'!$G$12</f>
        <v>113363103</v>
      </c>
      <c r="B3174" t="str">
        <f>'Page 1 - General Information'!$G$16</f>
        <v>7421</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25">
      <c r="A3175">
        <f>'Page 1 - General Information'!$G$12</f>
        <v>113363103</v>
      </c>
      <c r="B3175" t="str">
        <f>'Page 1 - General Information'!$G$16</f>
        <v>7421</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25">
      <c r="A3176">
        <f>'Page 1 - General Information'!$G$12</f>
        <v>113363103</v>
      </c>
      <c r="B3176" t="str">
        <f>'Page 1 - General Information'!$G$16</f>
        <v>7421</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25">
      <c r="A3177">
        <f>'Page 1 - General Information'!$G$12</f>
        <v>113363103</v>
      </c>
      <c r="B3177" t="str">
        <f>'Page 1 - General Information'!$G$16</f>
        <v>7421</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25">
      <c r="A3178">
        <f>'Page 1 - General Information'!$G$12</f>
        <v>113363103</v>
      </c>
      <c r="B3178" t="str">
        <f>'Page 1 - General Information'!$G$16</f>
        <v>7421</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25">
      <c r="A3179">
        <f>'Page 1 - General Information'!$G$12</f>
        <v>113363103</v>
      </c>
      <c r="B3179" t="str">
        <f>'Page 1 - General Information'!$G$16</f>
        <v>7421</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25">
      <c r="A3180">
        <f>'Page 1 - General Information'!$G$12</f>
        <v>113363103</v>
      </c>
      <c r="B3180" t="str">
        <f>'Page 1 - General Information'!$G$16</f>
        <v>7421</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25">
      <c r="A3181">
        <f>'Page 1 - General Information'!$G$12</f>
        <v>113363103</v>
      </c>
      <c r="B3181" t="str">
        <f>'Page 1 - General Information'!$G$16</f>
        <v>7421</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25">
      <c r="A3182">
        <f>'Page 1 - General Information'!$G$12</f>
        <v>113363103</v>
      </c>
      <c r="B3182" t="str">
        <f>'Page 1 - General Information'!$G$16</f>
        <v>7421</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25">
      <c r="A3183">
        <f>'Page 1 - General Information'!$G$12</f>
        <v>113363103</v>
      </c>
      <c r="B3183" t="str">
        <f>'Page 1 - General Information'!$G$16</f>
        <v>7421</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25">
      <c r="A3184">
        <f>'Page 1 - General Information'!$G$12</f>
        <v>113363103</v>
      </c>
      <c r="B3184" t="str">
        <f>'Page 1 - General Information'!$G$16</f>
        <v>7421</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25">
      <c r="A3185">
        <f>'Page 1 - General Information'!$G$12</f>
        <v>113363103</v>
      </c>
      <c r="B3185" t="str">
        <f>'Page 1 - General Information'!$G$16</f>
        <v>7421</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25">
      <c r="A3186">
        <f>'Page 1 - General Information'!$G$12</f>
        <v>113363103</v>
      </c>
      <c r="B3186" t="str">
        <f>'Page 1 - General Information'!$G$16</f>
        <v>7421</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25">
      <c r="A3187">
        <f>'Page 1 - General Information'!$G$12</f>
        <v>113363103</v>
      </c>
      <c r="B3187" t="str">
        <f>'Page 1 - General Information'!$G$16</f>
        <v>7421</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25">
      <c r="A3188">
        <f>'Page 1 - General Information'!$G$12</f>
        <v>113363103</v>
      </c>
      <c r="B3188" t="str">
        <f>'Page 1 - General Information'!$G$16</f>
        <v>7421</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25">
      <c r="A3189">
        <f>'Page 1 - General Information'!$G$12</f>
        <v>113363103</v>
      </c>
      <c r="B3189" t="str">
        <f>'Page 1 - General Information'!$G$16</f>
        <v>7421</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25">
      <c r="A3190">
        <f>'Page 1 - General Information'!$G$12</f>
        <v>113363103</v>
      </c>
      <c r="B3190" t="str">
        <f>'Page 1 - General Information'!$G$16</f>
        <v>7421</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25">
      <c r="A3191">
        <f>'Page 1 - General Information'!$G$12</f>
        <v>113363103</v>
      </c>
      <c r="B3191" t="str">
        <f>'Page 1 - General Information'!$G$16</f>
        <v>7421</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25">
      <c r="A3192">
        <f>'Page 1 - General Information'!$G$12</f>
        <v>113363103</v>
      </c>
      <c r="B3192" t="str">
        <f>'Page 1 - General Information'!$G$16</f>
        <v>7421</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25">
      <c r="A3193">
        <f>'Page 1 - General Information'!$G$12</f>
        <v>113363103</v>
      </c>
      <c r="B3193" t="str">
        <f>'Page 1 - General Information'!$G$16</f>
        <v>7421</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25">
      <c r="A3194">
        <f>'Page 1 - General Information'!$G$12</f>
        <v>113363103</v>
      </c>
      <c r="B3194" t="str">
        <f>'Page 1 - General Information'!$G$16</f>
        <v>7421</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25">
      <c r="A3195">
        <f>'Page 1 - General Information'!$G$12</f>
        <v>113363103</v>
      </c>
      <c r="B3195" t="str">
        <f>'Page 1 - General Information'!$G$16</f>
        <v>7421</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25">
      <c r="A3196">
        <f>'Page 1 - General Information'!$G$12</f>
        <v>113363103</v>
      </c>
      <c r="B3196" t="str">
        <f>'Page 1 - General Information'!$G$16</f>
        <v>7421</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25">
      <c r="A3197">
        <f>'Page 1 - General Information'!$G$12</f>
        <v>113363103</v>
      </c>
      <c r="B3197" t="str">
        <f>'Page 1 - General Information'!$G$16</f>
        <v>7421</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25">
      <c r="A3198">
        <f>'Page 1 - General Information'!$G$12</f>
        <v>113363103</v>
      </c>
      <c r="B3198" t="str">
        <f>'Page 1 - General Information'!$G$16</f>
        <v>7421</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25">
      <c r="A3199">
        <f>'Page 1 - General Information'!$G$12</f>
        <v>113363103</v>
      </c>
      <c r="B3199" t="str">
        <f>'Page 1 - General Information'!$G$16</f>
        <v>7421</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25">
      <c r="A3200">
        <f>'Page 1 - General Information'!$G$12</f>
        <v>113363103</v>
      </c>
      <c r="B3200" t="str">
        <f>'Page 1 - General Information'!$G$16</f>
        <v>7421</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25">
      <c r="A3201">
        <f>'Page 1 - General Information'!$G$12</f>
        <v>113363103</v>
      </c>
      <c r="B3201" t="str">
        <f>'Page 1 - General Information'!$G$16</f>
        <v>7421</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25">
      <c r="A3202">
        <f>'Page 1 - General Information'!$G$12</f>
        <v>113363103</v>
      </c>
      <c r="B3202" t="str">
        <f>'Page 1 - General Information'!$G$16</f>
        <v>7421</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25">
      <c r="A3203">
        <f>'Page 1 - General Information'!$G$12</f>
        <v>113363103</v>
      </c>
      <c r="B3203" t="str">
        <f>'Page 1 - General Information'!$G$16</f>
        <v>7421</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25">
      <c r="A3204">
        <f>'Page 1 - General Information'!$G$12</f>
        <v>113363103</v>
      </c>
      <c r="B3204" t="str">
        <f>'Page 1 - General Information'!$G$16</f>
        <v>7421</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25">
      <c r="A3205">
        <f>'Page 1 - General Information'!$G$12</f>
        <v>113363103</v>
      </c>
      <c r="B3205" t="str">
        <f>'Page 1 - General Information'!$G$16</f>
        <v>7421</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25">
      <c r="A3206">
        <f>'Page 1 - General Information'!$G$12</f>
        <v>113363103</v>
      </c>
      <c r="B3206" t="str">
        <f>'Page 1 - General Information'!$G$16</f>
        <v>7421</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25">
      <c r="A3207">
        <f>'Page 1 - General Information'!$G$12</f>
        <v>113363103</v>
      </c>
      <c r="B3207" t="str">
        <f>'Page 1 - General Information'!$G$16</f>
        <v>7421</v>
      </c>
      <c r="C3207" s="395" t="s">
        <v>19068</v>
      </c>
      <c r="D3207"/>
      <c r="E3207"/>
      <c r="F3207"/>
      <c r="G3207"/>
      <c r="H3207"/>
      <c r="I3207"/>
      <c r="J3207"/>
      <c r="K3207"/>
      <c r="L3207"/>
      <c r="M3207"/>
      <c r="N3207" t="s">
        <v>4101</v>
      </c>
      <c r="O3207" s="396">
        <f>INDEX('Page 2 - Team Information'!$K$14:$AP$184,Y3207,X3207)</f>
        <v>0</v>
      </c>
      <c r="P3207"/>
      <c r="Q3207"/>
      <c r="R3207"/>
      <c r="S3207" t="s">
        <v>7218</v>
      </c>
      <c r="T3207"/>
      <c r="U3207"/>
      <c r="V3207"/>
      <c r="W3207"/>
      <c r="X3207" s="397">
        <v>27</v>
      </c>
      <c r="Y3207" s="397">
        <v>30</v>
      </c>
    </row>
    <row r="3208" spans="1:25" x14ac:dyDescent="0.25">
      <c r="A3208">
        <f>'Page 1 - General Information'!$G$12</f>
        <v>113363103</v>
      </c>
      <c r="B3208" t="str">
        <f>'Page 1 - General Information'!$G$16</f>
        <v>7421</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25">
      <c r="A3209">
        <f>'Page 1 - General Information'!$G$12</f>
        <v>113363103</v>
      </c>
      <c r="B3209" t="str">
        <f>'Page 1 - General Information'!$G$16</f>
        <v>7421</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25">
      <c r="A3210">
        <f>'Page 1 - General Information'!$G$12</f>
        <v>113363103</v>
      </c>
      <c r="B3210" t="str">
        <f>'Page 1 - General Information'!$G$16</f>
        <v>7421</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25">
      <c r="A3211">
        <f>'Page 1 - General Information'!$G$12</f>
        <v>113363103</v>
      </c>
      <c r="B3211" t="str">
        <f>'Page 1 - General Information'!$G$16</f>
        <v>7421</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25">
      <c r="A3212">
        <f>'Page 1 - General Information'!$G$12</f>
        <v>113363103</v>
      </c>
      <c r="B3212" t="str">
        <f>'Page 1 - General Information'!$G$16</f>
        <v>7421</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25">
      <c r="A3213">
        <f>'Page 1 - General Information'!$G$12</f>
        <v>113363103</v>
      </c>
      <c r="B3213" t="str">
        <f>'Page 1 - General Information'!$G$16</f>
        <v>7421</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25">
      <c r="A3214">
        <f>'Page 1 - General Information'!$G$12</f>
        <v>113363103</v>
      </c>
      <c r="B3214" t="str">
        <f>'Page 1 - General Information'!$G$16</f>
        <v>7421</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25">
      <c r="A3215">
        <f>'Page 1 - General Information'!$G$12</f>
        <v>113363103</v>
      </c>
      <c r="B3215" t="str">
        <f>'Page 1 - General Information'!$G$16</f>
        <v>7421</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25">
      <c r="A3216">
        <f>'Page 1 - General Information'!$G$12</f>
        <v>113363103</v>
      </c>
      <c r="B3216" t="str">
        <f>'Page 1 - General Information'!$G$16</f>
        <v>7421</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25">
      <c r="A3217">
        <f>'Page 1 - General Information'!$G$12</f>
        <v>113363103</v>
      </c>
      <c r="B3217" t="str">
        <f>'Page 1 - General Information'!$G$16</f>
        <v>7421</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25">
      <c r="A3218">
        <f>'Page 1 - General Information'!$G$12</f>
        <v>113363103</v>
      </c>
      <c r="B3218" t="str">
        <f>'Page 1 - General Information'!$G$16</f>
        <v>7421</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25">
      <c r="A3219">
        <f>'Page 1 - General Information'!$G$12</f>
        <v>113363103</v>
      </c>
      <c r="B3219" t="str">
        <f>'Page 1 - General Information'!$G$16</f>
        <v>7421</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25">
      <c r="A3220">
        <f>'Page 1 - General Information'!$G$12</f>
        <v>113363103</v>
      </c>
      <c r="B3220" t="str">
        <f>'Page 1 - General Information'!$G$16</f>
        <v>7421</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25">
      <c r="A3221">
        <f>'Page 1 - General Information'!$G$12</f>
        <v>113363103</v>
      </c>
      <c r="B3221" t="str">
        <f>'Page 1 - General Information'!$G$16</f>
        <v>7421</v>
      </c>
      <c r="C3221" s="395" t="s">
        <v>19068</v>
      </c>
      <c r="D3221"/>
      <c r="E3221"/>
      <c r="F3221"/>
      <c r="G3221"/>
      <c r="H3221"/>
      <c r="I3221"/>
      <c r="J3221"/>
      <c r="K3221"/>
      <c r="L3221"/>
      <c r="M3221"/>
      <c r="N3221" t="s">
        <v>4101</v>
      </c>
      <c r="O3221" s="396">
        <f>INDEX('Page 2 - Team Information'!$K$14:$AP$184,Y3221,X3221)</f>
        <v>0</v>
      </c>
      <c r="P3221"/>
      <c r="Q3221"/>
      <c r="R3221"/>
      <c r="S3221" t="s">
        <v>7232</v>
      </c>
      <c r="T3221"/>
      <c r="U3221"/>
      <c r="V3221"/>
      <c r="W3221"/>
      <c r="X3221" s="397">
        <v>25</v>
      </c>
      <c r="Y3221" s="397">
        <v>32</v>
      </c>
    </row>
    <row r="3222" spans="1:25" x14ac:dyDescent="0.25">
      <c r="A3222">
        <f>'Page 1 - General Information'!$G$12</f>
        <v>113363103</v>
      </c>
      <c r="B3222" t="str">
        <f>'Page 1 - General Information'!$G$16</f>
        <v>7421</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25">
      <c r="A3223">
        <f>'Page 1 - General Information'!$G$12</f>
        <v>113363103</v>
      </c>
      <c r="B3223" t="str">
        <f>'Page 1 - General Information'!$G$16</f>
        <v>7421</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25">
      <c r="A3224">
        <f>'Page 1 - General Information'!$G$12</f>
        <v>113363103</v>
      </c>
      <c r="B3224" t="str">
        <f>'Page 1 - General Information'!$G$16</f>
        <v>7421</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25">
      <c r="A3225">
        <f>'Page 1 - General Information'!$G$12</f>
        <v>113363103</v>
      </c>
      <c r="B3225" t="str">
        <f>'Page 1 - General Information'!$G$16</f>
        <v>7421</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25">
      <c r="A3226">
        <f>'Page 1 - General Information'!$G$12</f>
        <v>113363103</v>
      </c>
      <c r="B3226" t="str">
        <f>'Page 1 - General Information'!$G$16</f>
        <v>7421</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25">
      <c r="A3227">
        <f>'Page 1 - General Information'!$G$12</f>
        <v>113363103</v>
      </c>
      <c r="B3227" t="str">
        <f>'Page 1 - General Information'!$G$16</f>
        <v>7421</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25">
      <c r="A3228">
        <f>'Page 1 - General Information'!$G$12</f>
        <v>113363103</v>
      </c>
      <c r="B3228" t="str">
        <f>'Page 1 - General Information'!$G$16</f>
        <v>7421</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25">
      <c r="A3229">
        <f>'Page 1 - General Information'!$G$12</f>
        <v>113363103</v>
      </c>
      <c r="B3229" t="str">
        <f>'Page 1 - General Information'!$G$16</f>
        <v>7421</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25">
      <c r="A3230">
        <f>'Page 1 - General Information'!$G$12</f>
        <v>113363103</v>
      </c>
      <c r="B3230" t="str">
        <f>'Page 1 - General Information'!$G$16</f>
        <v>7421</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25">
      <c r="A3231">
        <f>'Page 1 - General Information'!$G$12</f>
        <v>113363103</v>
      </c>
      <c r="B3231" t="str">
        <f>'Page 1 - General Information'!$G$16</f>
        <v>7421</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25">
      <c r="A3232">
        <f>'Page 1 - General Information'!$G$12</f>
        <v>113363103</v>
      </c>
      <c r="B3232" t="str">
        <f>'Page 1 - General Information'!$G$16</f>
        <v>7421</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25">
      <c r="A3233">
        <f>'Page 1 - General Information'!$G$12</f>
        <v>113363103</v>
      </c>
      <c r="B3233" t="str">
        <f>'Page 1 - General Information'!$G$16</f>
        <v>7421</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25">
      <c r="A3234">
        <f>'Page 1 - General Information'!$G$12</f>
        <v>113363103</v>
      </c>
      <c r="B3234" t="str">
        <f>'Page 1 - General Information'!$G$16</f>
        <v>7421</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25">
      <c r="A3235">
        <f>'Page 1 - General Information'!$G$12</f>
        <v>113363103</v>
      </c>
      <c r="B3235" t="str">
        <f>'Page 1 - General Information'!$G$16</f>
        <v>7421</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25">
      <c r="A3236">
        <f>'Page 1 - General Information'!$G$12</f>
        <v>113363103</v>
      </c>
      <c r="B3236" t="str">
        <f>'Page 1 - General Information'!$G$16</f>
        <v>7421</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25">
      <c r="A3237">
        <f>'Page 1 - General Information'!$G$12</f>
        <v>113363103</v>
      </c>
      <c r="B3237" t="str">
        <f>'Page 1 - General Information'!$G$16</f>
        <v>7421</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25">
      <c r="A3238">
        <f>'Page 1 - General Information'!$G$12</f>
        <v>113363103</v>
      </c>
      <c r="B3238" t="str">
        <f>'Page 1 - General Information'!$G$16</f>
        <v>7421</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25">
      <c r="A3239">
        <f>'Page 1 - General Information'!$G$12</f>
        <v>113363103</v>
      </c>
      <c r="B3239" t="str">
        <f>'Page 1 - General Information'!$G$16</f>
        <v>7421</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25">
      <c r="A3240">
        <f>'Page 1 - General Information'!$G$12</f>
        <v>113363103</v>
      </c>
      <c r="B3240" t="str">
        <f>'Page 1 - General Information'!$G$16</f>
        <v>7421</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25">
      <c r="A3241">
        <f>'Page 1 - General Information'!$G$12</f>
        <v>113363103</v>
      </c>
      <c r="B3241" t="str">
        <f>'Page 1 - General Information'!$G$16</f>
        <v>7421</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25">
      <c r="A3242">
        <f>'Page 1 - General Information'!$G$12</f>
        <v>113363103</v>
      </c>
      <c r="B3242" t="str">
        <f>'Page 1 - General Information'!$G$16</f>
        <v>7421</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25">
      <c r="A3243">
        <f>'Page 1 - General Information'!$G$12</f>
        <v>113363103</v>
      </c>
      <c r="B3243" t="str">
        <f>'Page 1 - General Information'!$G$16</f>
        <v>7421</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25">
      <c r="A3244">
        <f>'Page 1 - General Information'!$G$12</f>
        <v>113363103</v>
      </c>
      <c r="B3244" t="str">
        <f>'Page 1 - General Information'!$G$16</f>
        <v>7421</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25">
      <c r="A3245">
        <f>'Page 1 - General Information'!$G$12</f>
        <v>113363103</v>
      </c>
      <c r="B3245" t="str">
        <f>'Page 1 - General Information'!$G$16</f>
        <v>7421</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25">
      <c r="A3246">
        <f>'Page 1 - General Information'!$G$12</f>
        <v>113363103</v>
      </c>
      <c r="B3246" t="str">
        <f>'Page 1 - General Information'!$G$16</f>
        <v>7421</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25">
      <c r="A3247">
        <f>'Page 1 - General Information'!$G$12</f>
        <v>113363103</v>
      </c>
      <c r="B3247" t="str">
        <f>'Page 1 - General Information'!$G$16</f>
        <v>7421</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25">
      <c r="A3248">
        <f>'Page 1 - General Information'!$G$12</f>
        <v>113363103</v>
      </c>
      <c r="B3248" t="str">
        <f>'Page 1 - General Information'!$G$16</f>
        <v>7421</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25">
      <c r="A3249">
        <f>'Page 1 - General Information'!$G$12</f>
        <v>113363103</v>
      </c>
      <c r="B3249" t="str">
        <f>'Page 1 - General Information'!$G$16</f>
        <v>7421</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25">
      <c r="A3250">
        <f>'Page 1 - General Information'!$G$12</f>
        <v>113363103</v>
      </c>
      <c r="B3250" t="str">
        <f>'Page 1 - General Information'!$G$16</f>
        <v>7421</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25">
      <c r="A3251">
        <f>'Page 1 - General Information'!$G$12</f>
        <v>113363103</v>
      </c>
      <c r="B3251" t="str">
        <f>'Page 1 - General Information'!$G$16</f>
        <v>7421</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25">
      <c r="A3252">
        <f>'Page 1 - General Information'!$G$12</f>
        <v>113363103</v>
      </c>
      <c r="B3252" t="str">
        <f>'Page 1 - General Information'!$G$16</f>
        <v>7421</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25">
      <c r="A3253">
        <f>'Page 1 - General Information'!$G$12</f>
        <v>113363103</v>
      </c>
      <c r="B3253" t="str">
        <f>'Page 1 - General Information'!$G$16</f>
        <v>7421</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25">
      <c r="A3254">
        <f>'Page 1 - General Information'!$G$12</f>
        <v>113363103</v>
      </c>
      <c r="B3254" t="str">
        <f>'Page 1 - General Information'!$G$16</f>
        <v>7421</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25">
      <c r="A3255">
        <f>'Page 1 - General Information'!$G$12</f>
        <v>113363103</v>
      </c>
      <c r="B3255" t="str">
        <f>'Page 1 - General Information'!$G$16</f>
        <v>7421</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25">
      <c r="A3256">
        <f>'Page 1 - General Information'!$G$12</f>
        <v>113363103</v>
      </c>
      <c r="B3256" t="str">
        <f>'Page 1 - General Information'!$G$16</f>
        <v>7421</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25">
      <c r="A3257">
        <f>'Page 1 - General Information'!$G$12</f>
        <v>113363103</v>
      </c>
      <c r="B3257" t="str">
        <f>'Page 1 - General Information'!$G$16</f>
        <v>7421</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25">
      <c r="A3258">
        <f>'Page 1 - General Information'!$G$12</f>
        <v>113363103</v>
      </c>
      <c r="B3258" t="str">
        <f>'Page 1 - General Information'!$G$16</f>
        <v>7421</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25">
      <c r="A3259">
        <f>'Page 1 - General Information'!$G$12</f>
        <v>113363103</v>
      </c>
      <c r="B3259" t="str">
        <f>'Page 1 - General Information'!$G$16</f>
        <v>7421</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25">
      <c r="A3260">
        <f>'Page 1 - General Information'!$G$12</f>
        <v>113363103</v>
      </c>
      <c r="B3260" t="str">
        <f>'Page 1 - General Information'!$G$16</f>
        <v>7421</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25">
      <c r="A3261">
        <f>'Page 1 - General Information'!$G$12</f>
        <v>113363103</v>
      </c>
      <c r="B3261" t="str">
        <f>'Page 1 - General Information'!$G$16</f>
        <v>7421</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25">
      <c r="A3262">
        <f>'Page 1 - General Information'!$G$12</f>
        <v>113363103</v>
      </c>
      <c r="B3262" t="str">
        <f>'Page 1 - General Information'!$G$16</f>
        <v>7421</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25">
      <c r="A3263">
        <f>'Page 1 - General Information'!$G$12</f>
        <v>113363103</v>
      </c>
      <c r="B3263" t="str">
        <f>'Page 1 - General Information'!$G$16</f>
        <v>7421</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25">
      <c r="A3264">
        <f>'Page 1 - General Information'!$G$12</f>
        <v>113363103</v>
      </c>
      <c r="B3264" t="str">
        <f>'Page 1 - General Information'!$G$16</f>
        <v>7421</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25">
      <c r="A3265">
        <f>'Page 1 - General Information'!$G$12</f>
        <v>113363103</v>
      </c>
      <c r="B3265" t="str">
        <f>'Page 1 - General Information'!$G$16</f>
        <v>7421</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25">
      <c r="A3266">
        <f>'Page 1 - General Information'!$G$12</f>
        <v>113363103</v>
      </c>
      <c r="B3266" t="str">
        <f>'Page 1 - General Information'!$G$16</f>
        <v>7421</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25">
      <c r="A3267">
        <f>'Page 1 - General Information'!$G$12</f>
        <v>113363103</v>
      </c>
      <c r="B3267" t="str">
        <f>'Page 1 - General Information'!$G$16</f>
        <v>7421</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25">
      <c r="A3268">
        <f>'Page 1 - General Information'!$G$12</f>
        <v>113363103</v>
      </c>
      <c r="B3268" t="str">
        <f>'Page 1 - General Information'!$G$16</f>
        <v>7421</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25">
      <c r="A3269">
        <f>'Page 1 - General Information'!$G$12</f>
        <v>113363103</v>
      </c>
      <c r="B3269" t="str">
        <f>'Page 1 - General Information'!$G$16</f>
        <v>7421</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25">
      <c r="A3270">
        <f>'Page 1 - General Information'!$G$12</f>
        <v>113363103</v>
      </c>
      <c r="B3270" t="str">
        <f>'Page 1 - General Information'!$G$16</f>
        <v>7421</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25">
      <c r="A3271">
        <f>'Page 1 - General Information'!$G$12</f>
        <v>113363103</v>
      </c>
      <c r="B3271" t="str">
        <f>'Page 1 - General Information'!$G$16</f>
        <v>7421</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25">
      <c r="A3272">
        <f>'Page 1 - General Information'!$G$12</f>
        <v>113363103</v>
      </c>
      <c r="B3272" t="str">
        <f>'Page 1 - General Information'!$G$16</f>
        <v>7421</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25">
      <c r="A3273">
        <f>'Page 1 - General Information'!$G$12</f>
        <v>113363103</v>
      </c>
      <c r="B3273" t="str">
        <f>'Page 1 - General Information'!$G$16</f>
        <v>7421</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25">
      <c r="A3274">
        <f>'Page 1 - General Information'!$G$12</f>
        <v>113363103</v>
      </c>
      <c r="B3274" t="str">
        <f>'Page 1 - General Information'!$G$16</f>
        <v>7421</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25">
      <c r="A3275">
        <f>'Page 1 - General Information'!$G$12</f>
        <v>113363103</v>
      </c>
      <c r="B3275" t="str">
        <f>'Page 1 - General Information'!$G$16</f>
        <v>7421</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25">
      <c r="A3276">
        <f>'Page 1 - General Information'!$G$12</f>
        <v>113363103</v>
      </c>
      <c r="B3276" t="str">
        <f>'Page 1 - General Information'!$G$16</f>
        <v>7421</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25">
      <c r="A3277">
        <f>'Page 1 - General Information'!$G$12</f>
        <v>113363103</v>
      </c>
      <c r="B3277" t="str">
        <f>'Page 1 - General Information'!$G$16</f>
        <v>7421</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25">
      <c r="A3278">
        <f>'Page 1 - General Information'!$G$12</f>
        <v>113363103</v>
      </c>
      <c r="B3278" t="str">
        <f>'Page 1 - General Information'!$G$16</f>
        <v>7421</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25">
      <c r="A3279">
        <f>'Page 1 - General Information'!$G$12</f>
        <v>113363103</v>
      </c>
      <c r="B3279" t="str">
        <f>'Page 1 - General Information'!$G$16</f>
        <v>7421</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25">
      <c r="A3280">
        <f>'Page 1 - General Information'!$G$12</f>
        <v>113363103</v>
      </c>
      <c r="B3280" t="str">
        <f>'Page 1 - General Information'!$G$16</f>
        <v>7421</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25">
      <c r="A3281">
        <f>'Page 1 - General Information'!$G$12</f>
        <v>113363103</v>
      </c>
      <c r="B3281" t="str">
        <f>'Page 1 - General Information'!$G$16</f>
        <v>7421</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25">
      <c r="A3282">
        <f>'Page 1 - General Information'!$G$12</f>
        <v>113363103</v>
      </c>
      <c r="B3282" t="str">
        <f>'Page 1 - General Information'!$G$16</f>
        <v>7421</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25">
      <c r="A3283">
        <f>'Page 1 - General Information'!$G$12</f>
        <v>113363103</v>
      </c>
      <c r="B3283" t="str">
        <f>'Page 1 - General Information'!$G$16</f>
        <v>7421</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25">
      <c r="A3284">
        <f>'Page 1 - General Information'!$G$12</f>
        <v>113363103</v>
      </c>
      <c r="B3284" t="str">
        <f>'Page 1 - General Information'!$G$16</f>
        <v>7421</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25">
      <c r="A3285">
        <f>'Page 1 - General Information'!$G$12</f>
        <v>113363103</v>
      </c>
      <c r="B3285" t="str">
        <f>'Page 1 - General Information'!$G$16</f>
        <v>7421</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25">
      <c r="A3286">
        <f>'Page 1 - General Information'!$G$12</f>
        <v>113363103</v>
      </c>
      <c r="B3286" t="str">
        <f>'Page 1 - General Information'!$G$16</f>
        <v>7421</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25">
      <c r="A3287">
        <f>'Page 1 - General Information'!$G$12</f>
        <v>113363103</v>
      </c>
      <c r="B3287" t="str">
        <f>'Page 1 - General Information'!$G$16</f>
        <v>7421</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25">
      <c r="A3288">
        <f>'Page 1 - General Information'!$G$12</f>
        <v>113363103</v>
      </c>
      <c r="B3288" t="str">
        <f>'Page 1 - General Information'!$G$16</f>
        <v>7421</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25">
      <c r="A3289">
        <f>'Page 1 - General Information'!$G$12</f>
        <v>113363103</v>
      </c>
      <c r="B3289" t="str">
        <f>'Page 1 - General Information'!$G$16</f>
        <v>7421</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25">
      <c r="A3290">
        <f>'Page 1 - General Information'!$G$12</f>
        <v>113363103</v>
      </c>
      <c r="B3290" t="str">
        <f>'Page 1 - General Information'!$G$16</f>
        <v>7421</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25">
      <c r="A3291">
        <f>'Page 1 - General Information'!$G$12</f>
        <v>113363103</v>
      </c>
      <c r="B3291" t="str">
        <f>'Page 1 - General Information'!$G$16</f>
        <v>7421</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25">
      <c r="A3292">
        <f>'Page 1 - General Information'!$G$12</f>
        <v>113363103</v>
      </c>
      <c r="B3292" t="str">
        <f>'Page 1 - General Information'!$G$16</f>
        <v>7421</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25">
      <c r="A3293">
        <f>'Page 1 - General Information'!$G$12</f>
        <v>113363103</v>
      </c>
      <c r="B3293" t="str">
        <f>'Page 1 - General Information'!$G$16</f>
        <v>7421</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25">
      <c r="A3294">
        <f>'Page 1 - General Information'!$G$12</f>
        <v>113363103</v>
      </c>
      <c r="B3294" t="str">
        <f>'Page 1 - General Information'!$G$16</f>
        <v>7421</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25">
      <c r="A3295">
        <f>'Page 1 - General Information'!$G$12</f>
        <v>113363103</v>
      </c>
      <c r="B3295" t="str">
        <f>'Page 1 - General Information'!$G$16</f>
        <v>7421</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25">
      <c r="A3296">
        <f>'Page 1 - General Information'!$G$12</f>
        <v>113363103</v>
      </c>
      <c r="B3296" t="str">
        <f>'Page 1 - General Information'!$G$16</f>
        <v>7421</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25">
      <c r="A3297">
        <f>'Page 1 - General Information'!$G$12</f>
        <v>113363103</v>
      </c>
      <c r="B3297" t="str">
        <f>'Page 1 - General Information'!$G$16</f>
        <v>7421</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25">
      <c r="A3298">
        <f>'Page 1 - General Information'!$G$12</f>
        <v>113363103</v>
      </c>
      <c r="B3298" t="str">
        <f>'Page 1 - General Information'!$G$16</f>
        <v>7421</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25">
      <c r="A3299">
        <f>'Page 1 - General Information'!$G$12</f>
        <v>113363103</v>
      </c>
      <c r="B3299" t="str">
        <f>'Page 1 - General Information'!$G$16</f>
        <v>7421</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25">
      <c r="A3300">
        <f>'Page 1 - General Information'!$G$12</f>
        <v>113363103</v>
      </c>
      <c r="B3300" t="str">
        <f>'Page 1 - General Information'!$G$16</f>
        <v>7421</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25">
      <c r="A3301">
        <f>'Page 1 - General Information'!$G$12</f>
        <v>113363103</v>
      </c>
      <c r="B3301" t="str">
        <f>'Page 1 - General Information'!$G$16</f>
        <v>7421</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25">
      <c r="A3302">
        <f>'Page 1 - General Information'!$G$12</f>
        <v>113363103</v>
      </c>
      <c r="B3302" t="str">
        <f>'Page 1 - General Information'!$G$16</f>
        <v>7421</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25">
      <c r="A3303">
        <f>'Page 1 - General Information'!$G$12</f>
        <v>113363103</v>
      </c>
      <c r="B3303" t="str">
        <f>'Page 1 - General Information'!$G$16</f>
        <v>7421</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25">
      <c r="A3304">
        <f>'Page 1 - General Information'!$G$12</f>
        <v>113363103</v>
      </c>
      <c r="B3304" t="str">
        <f>'Page 1 - General Information'!$G$16</f>
        <v>7421</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25">
      <c r="A3305">
        <f>'Page 1 - General Information'!$G$12</f>
        <v>113363103</v>
      </c>
      <c r="B3305" t="str">
        <f>'Page 1 - General Information'!$G$16</f>
        <v>7421</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25">
      <c r="A3306">
        <f>'Page 1 - General Information'!$G$12</f>
        <v>113363103</v>
      </c>
      <c r="B3306" t="str">
        <f>'Page 1 - General Information'!$G$16</f>
        <v>7421</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25">
      <c r="A3307">
        <f>'Page 1 - General Information'!$G$12</f>
        <v>113363103</v>
      </c>
      <c r="B3307" t="str">
        <f>'Page 1 - General Information'!$G$16</f>
        <v>7421</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25">
      <c r="A3308">
        <f>'Page 1 - General Information'!$G$12</f>
        <v>113363103</v>
      </c>
      <c r="B3308" t="str">
        <f>'Page 1 - General Information'!$G$16</f>
        <v>7421</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25">
      <c r="A3309">
        <f>'Page 1 - General Information'!$G$12</f>
        <v>113363103</v>
      </c>
      <c r="B3309" t="str">
        <f>'Page 1 - General Information'!$G$16</f>
        <v>7421</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25">
      <c r="A3310">
        <f>'Page 1 - General Information'!$G$12</f>
        <v>113363103</v>
      </c>
      <c r="B3310" t="str">
        <f>'Page 1 - General Information'!$G$16</f>
        <v>7421</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25">
      <c r="A3311">
        <f>'Page 1 - General Information'!$G$12</f>
        <v>113363103</v>
      </c>
      <c r="B3311" t="str">
        <f>'Page 1 - General Information'!$G$16</f>
        <v>7421</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25">
      <c r="A3312">
        <f>'Page 1 - General Information'!$G$12</f>
        <v>113363103</v>
      </c>
      <c r="B3312" t="str">
        <f>'Page 1 - General Information'!$G$16</f>
        <v>7421</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25">
      <c r="A3313">
        <f>'Page 1 - General Information'!$G$12</f>
        <v>113363103</v>
      </c>
      <c r="B3313" t="str">
        <f>'Page 1 - General Information'!$G$16</f>
        <v>7421</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25">
      <c r="A3314">
        <f>'Page 1 - General Information'!$G$12</f>
        <v>113363103</v>
      </c>
      <c r="B3314" t="str">
        <f>'Page 1 - General Information'!$G$16</f>
        <v>7421</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25">
      <c r="A3315">
        <f>'Page 1 - General Information'!$G$12</f>
        <v>113363103</v>
      </c>
      <c r="B3315" t="str">
        <f>'Page 1 - General Information'!$G$16</f>
        <v>7421</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25">
      <c r="A3316">
        <f>'Page 1 - General Information'!$G$12</f>
        <v>113363103</v>
      </c>
      <c r="B3316" t="str">
        <f>'Page 1 - General Information'!$G$16</f>
        <v>7421</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25">
      <c r="A3317">
        <f>'Page 1 - General Information'!$G$12</f>
        <v>113363103</v>
      </c>
      <c r="B3317" t="str">
        <f>'Page 1 - General Information'!$G$16</f>
        <v>7421</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25">
      <c r="A3318">
        <f>'Page 1 - General Information'!$G$12</f>
        <v>113363103</v>
      </c>
      <c r="B3318" t="str">
        <f>'Page 1 - General Information'!$G$16</f>
        <v>7421</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25">
      <c r="A3319">
        <f>'Page 1 - General Information'!$G$12</f>
        <v>113363103</v>
      </c>
      <c r="B3319" t="str">
        <f>'Page 1 - General Information'!$G$16</f>
        <v>7421</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25">
      <c r="A3320">
        <f>'Page 1 - General Information'!$G$12</f>
        <v>113363103</v>
      </c>
      <c r="B3320" t="str">
        <f>'Page 1 - General Information'!$G$16</f>
        <v>7421</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25">
      <c r="A3321">
        <f>'Page 1 - General Information'!$G$12</f>
        <v>113363103</v>
      </c>
      <c r="B3321" t="str">
        <f>'Page 1 - General Information'!$G$16</f>
        <v>7421</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25">
      <c r="A3322">
        <f>'Page 1 - General Information'!$G$12</f>
        <v>113363103</v>
      </c>
      <c r="B3322" t="str">
        <f>'Page 1 - General Information'!$G$16</f>
        <v>7421</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25">
      <c r="A3323">
        <f>'Page 1 - General Information'!$G$12</f>
        <v>113363103</v>
      </c>
      <c r="B3323" t="str">
        <f>'Page 1 - General Information'!$G$16</f>
        <v>7421</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25">
      <c r="A3324">
        <f>'Page 1 - General Information'!$G$12</f>
        <v>113363103</v>
      </c>
      <c r="B3324" t="str">
        <f>'Page 1 - General Information'!$G$16</f>
        <v>7421</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25">
      <c r="A3325">
        <f>'Page 1 - General Information'!$G$12</f>
        <v>113363103</v>
      </c>
      <c r="B3325" t="str">
        <f>'Page 1 - General Information'!$G$16</f>
        <v>7421</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25">
      <c r="A3326">
        <f>'Page 1 - General Information'!$G$12</f>
        <v>113363103</v>
      </c>
      <c r="B3326" t="str">
        <f>'Page 1 - General Information'!$G$16</f>
        <v>7421</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25">
      <c r="A3327">
        <f>'Page 1 - General Information'!$G$12</f>
        <v>113363103</v>
      </c>
      <c r="B3327" t="str">
        <f>'Page 1 - General Information'!$G$16</f>
        <v>7421</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25">
      <c r="A3328">
        <f>'Page 1 - General Information'!$G$12</f>
        <v>113363103</v>
      </c>
      <c r="B3328" t="str">
        <f>'Page 1 - General Information'!$G$16</f>
        <v>7421</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25">
      <c r="A3329">
        <f>'Page 1 - General Information'!$G$12</f>
        <v>113363103</v>
      </c>
      <c r="B3329" t="str">
        <f>'Page 1 - General Information'!$G$16</f>
        <v>7421</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25">
      <c r="A3330">
        <f>'Page 1 - General Information'!$G$12</f>
        <v>113363103</v>
      </c>
      <c r="B3330" t="str">
        <f>'Page 1 - General Information'!$G$16</f>
        <v>7421</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25">
      <c r="A3331">
        <f>'Page 1 - General Information'!$G$12</f>
        <v>113363103</v>
      </c>
      <c r="B3331" t="str">
        <f>'Page 1 - General Information'!$G$16</f>
        <v>7421</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25">
      <c r="A3332">
        <f>'Page 1 - General Information'!$G$12</f>
        <v>113363103</v>
      </c>
      <c r="B3332" t="str">
        <f>'Page 1 - General Information'!$G$16</f>
        <v>7421</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25">
      <c r="A3333">
        <f>'Page 1 - General Information'!$G$12</f>
        <v>113363103</v>
      </c>
      <c r="B3333" t="str">
        <f>'Page 1 - General Information'!$G$16</f>
        <v>7421</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25">
      <c r="A3334">
        <f>'Page 1 - General Information'!$G$12</f>
        <v>113363103</v>
      </c>
      <c r="B3334" t="str">
        <f>'Page 1 - General Information'!$G$16</f>
        <v>7421</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25">
      <c r="A3335">
        <f>'Page 1 - General Information'!$G$12</f>
        <v>113363103</v>
      </c>
      <c r="B3335" t="str">
        <f>'Page 1 - General Information'!$G$16</f>
        <v>7421</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25">
      <c r="A3336">
        <f>'Page 1 - General Information'!$G$12</f>
        <v>113363103</v>
      </c>
      <c r="B3336" t="str">
        <f>'Page 1 - General Information'!$G$16</f>
        <v>7421</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25">
      <c r="A3337">
        <f>'Page 1 - General Information'!$G$12</f>
        <v>113363103</v>
      </c>
      <c r="B3337" t="str">
        <f>'Page 1 - General Information'!$G$16</f>
        <v>7421</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25">
      <c r="A3338">
        <f>'Page 1 - General Information'!$G$12</f>
        <v>113363103</v>
      </c>
      <c r="B3338" t="str">
        <f>'Page 1 - General Information'!$G$16</f>
        <v>7421</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25">
      <c r="A3339">
        <f>'Page 1 - General Information'!$G$12</f>
        <v>113363103</v>
      </c>
      <c r="B3339" t="str">
        <f>'Page 1 - General Information'!$G$16</f>
        <v>7421</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25">
      <c r="A3340">
        <f>'Page 1 - General Information'!$G$12</f>
        <v>113363103</v>
      </c>
      <c r="B3340" t="str">
        <f>'Page 1 - General Information'!$G$16</f>
        <v>7421</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25">
      <c r="A3341">
        <f>'Page 1 - General Information'!$G$12</f>
        <v>113363103</v>
      </c>
      <c r="B3341" t="str">
        <f>'Page 1 - General Information'!$G$16</f>
        <v>7421</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25">
      <c r="A3342">
        <f>'Page 1 - General Information'!$G$12</f>
        <v>113363103</v>
      </c>
      <c r="B3342" t="str">
        <f>'Page 1 - General Information'!$G$16</f>
        <v>7421</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25">
      <c r="A3343">
        <f>'Page 1 - General Information'!$G$12</f>
        <v>113363103</v>
      </c>
      <c r="B3343" t="str">
        <f>'Page 1 - General Information'!$G$16</f>
        <v>7421</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25">
      <c r="A3344">
        <f>'Page 1 - General Information'!$G$12</f>
        <v>113363103</v>
      </c>
      <c r="B3344" t="str">
        <f>'Page 1 - General Information'!$G$16</f>
        <v>7421</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25">
      <c r="A3345">
        <f>'Page 1 - General Information'!$G$12</f>
        <v>113363103</v>
      </c>
      <c r="B3345" t="str">
        <f>'Page 1 - General Information'!$G$16</f>
        <v>7421</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25">
      <c r="A3346">
        <f>'Page 1 - General Information'!$G$12</f>
        <v>113363103</v>
      </c>
      <c r="B3346" t="str">
        <f>'Page 1 - General Information'!$G$16</f>
        <v>7421</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25">
      <c r="A3347">
        <f>'Page 1 - General Information'!$G$12</f>
        <v>113363103</v>
      </c>
      <c r="B3347" t="str">
        <f>'Page 1 - General Information'!$G$16</f>
        <v>7421</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25">
      <c r="A3348">
        <f>'Page 1 - General Information'!$G$12</f>
        <v>113363103</v>
      </c>
      <c r="B3348" t="str">
        <f>'Page 1 - General Information'!$G$16</f>
        <v>7421</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25">
      <c r="A3349">
        <f>'Page 1 - General Information'!$G$12</f>
        <v>113363103</v>
      </c>
      <c r="B3349" t="str">
        <f>'Page 1 - General Information'!$G$16</f>
        <v>7421</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25">
      <c r="A3350">
        <f>'Page 1 - General Information'!$G$12</f>
        <v>113363103</v>
      </c>
      <c r="B3350" t="str">
        <f>'Page 1 - General Information'!$G$16</f>
        <v>7421</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25">
      <c r="A3351">
        <f>'Page 1 - General Information'!$G$12</f>
        <v>113363103</v>
      </c>
      <c r="B3351" t="str">
        <f>'Page 1 - General Information'!$G$16</f>
        <v>7421</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25">
      <c r="A3352">
        <f>'Page 1 - General Information'!$G$12</f>
        <v>113363103</v>
      </c>
      <c r="B3352" t="str">
        <f>'Page 1 - General Information'!$G$16</f>
        <v>7421</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25">
      <c r="A3353">
        <f>'Page 1 - General Information'!$G$12</f>
        <v>113363103</v>
      </c>
      <c r="B3353" t="str">
        <f>'Page 1 - General Information'!$G$16</f>
        <v>7421</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25">
      <c r="A3354">
        <f>'Page 1 - General Information'!$G$12</f>
        <v>113363103</v>
      </c>
      <c r="B3354" t="str">
        <f>'Page 1 - General Information'!$G$16</f>
        <v>7421</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25">
      <c r="A3355">
        <f>'Page 1 - General Information'!$G$12</f>
        <v>113363103</v>
      </c>
      <c r="B3355" t="str">
        <f>'Page 1 - General Information'!$G$16</f>
        <v>7421</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25">
      <c r="A3356">
        <f>'Page 1 - General Information'!$G$12</f>
        <v>113363103</v>
      </c>
      <c r="B3356" t="str">
        <f>'Page 1 - General Information'!$G$16</f>
        <v>7421</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25">
      <c r="A3357">
        <f>'Page 1 - General Information'!$G$12</f>
        <v>113363103</v>
      </c>
      <c r="B3357" t="str">
        <f>'Page 1 - General Information'!$G$16</f>
        <v>7421</v>
      </c>
      <c r="C3357" s="395" t="s">
        <v>19068</v>
      </c>
      <c r="D3357"/>
      <c r="E3357"/>
      <c r="F3357"/>
      <c r="G3357"/>
      <c r="H3357"/>
      <c r="I3357"/>
      <c r="J3357"/>
      <c r="K3357"/>
      <c r="L3357"/>
      <c r="M3357"/>
      <c r="N3357" t="s">
        <v>4101</v>
      </c>
      <c r="O3357" s="396">
        <f>INDEX('Page 2 - Team Information'!$K$14:$AP$184,Y3357,X3357)</f>
        <v>0</v>
      </c>
      <c r="P3357"/>
      <c r="Q3357"/>
      <c r="R3357"/>
      <c r="S3357" t="s">
        <v>7368</v>
      </c>
      <c r="T3357"/>
      <c r="U3357"/>
      <c r="V3357"/>
      <c r="W3357"/>
      <c r="X3357" s="397">
        <v>25</v>
      </c>
      <c r="Y3357" s="397">
        <v>49</v>
      </c>
    </row>
    <row r="3358" spans="1:25" x14ac:dyDescent="0.25">
      <c r="A3358">
        <f>'Page 1 - General Information'!$G$12</f>
        <v>113363103</v>
      </c>
      <c r="B3358" t="str">
        <f>'Page 1 - General Information'!$G$16</f>
        <v>7421</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25">
      <c r="A3359">
        <f>'Page 1 - General Information'!$G$12</f>
        <v>113363103</v>
      </c>
      <c r="B3359" t="str">
        <f>'Page 1 - General Information'!$G$16</f>
        <v>7421</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25">
      <c r="A3360">
        <f>'Page 1 - General Information'!$G$12</f>
        <v>113363103</v>
      </c>
      <c r="B3360" t="str">
        <f>'Page 1 - General Information'!$G$16</f>
        <v>7421</v>
      </c>
      <c r="C3360" s="395" t="s">
        <v>19068</v>
      </c>
      <c r="D3360"/>
      <c r="E3360"/>
      <c r="F3360"/>
      <c r="G3360"/>
      <c r="H3360"/>
      <c r="I3360"/>
      <c r="J3360"/>
      <c r="K3360"/>
      <c r="L3360"/>
      <c r="M3360"/>
      <c r="N3360" s="274" t="s">
        <v>4090</v>
      </c>
      <c r="O3360" s="399"/>
      <c r="P3360"/>
      <c r="Q3360" s="400">
        <f>(INDEX('Page 2 - Team Information'!$K$14:$AP$184,Y3360,X3360)*100)</f>
        <v>0</v>
      </c>
      <c r="R3360"/>
      <c r="S3360" t="s">
        <v>7371</v>
      </c>
      <c r="T3360"/>
      <c r="U3360"/>
      <c r="V3360"/>
      <c r="W3360"/>
      <c r="X3360" s="397">
        <v>29</v>
      </c>
      <c r="Y3360" s="397">
        <v>49</v>
      </c>
    </row>
    <row r="3361" spans="1:25" x14ac:dyDescent="0.25">
      <c r="A3361">
        <f>'Page 1 - General Information'!$G$12</f>
        <v>113363103</v>
      </c>
      <c r="B3361" t="str">
        <f>'Page 1 - General Information'!$G$16</f>
        <v>7421</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25">
      <c r="A3362">
        <f>'Page 1 - General Information'!$G$12</f>
        <v>113363103</v>
      </c>
      <c r="B3362" t="str">
        <f>'Page 1 - General Information'!$G$16</f>
        <v>7421</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25">
      <c r="A3363">
        <f>'Page 1 - General Information'!$G$12</f>
        <v>113363103</v>
      </c>
      <c r="B3363" t="str">
        <f>'Page 1 - General Information'!$G$16</f>
        <v>7421</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25">
      <c r="A3364">
        <f>'Page 1 - General Information'!$G$12</f>
        <v>113363103</v>
      </c>
      <c r="B3364" t="str">
        <f>'Page 1 - General Information'!$G$16</f>
        <v>7421</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25">
      <c r="A3365">
        <f>'Page 1 - General Information'!$G$12</f>
        <v>113363103</v>
      </c>
      <c r="B3365" t="str">
        <f>'Page 1 - General Information'!$G$16</f>
        <v>7421</v>
      </c>
      <c r="C3365" s="395" t="s">
        <v>19068</v>
      </c>
      <c r="D3365"/>
      <c r="E3365"/>
      <c r="F3365"/>
      <c r="G3365"/>
      <c r="H3365"/>
      <c r="I3365"/>
      <c r="J3365"/>
      <c r="K3365"/>
      <c r="L3365"/>
      <c r="M3365"/>
      <c r="N3365" t="s">
        <v>4101</v>
      </c>
      <c r="O3365" s="396">
        <f>INDEX('Page 2 - Team Information'!$K$14:$AP$184,Y3365,X3365)</f>
        <v>0</v>
      </c>
      <c r="P3365"/>
      <c r="Q3365"/>
      <c r="R3365"/>
      <c r="S3365" t="s">
        <v>7376</v>
      </c>
      <c r="T3365"/>
      <c r="U3365"/>
      <c r="V3365"/>
      <c r="W3365"/>
      <c r="X3365" s="397">
        <v>25</v>
      </c>
      <c r="Y3365" s="397">
        <v>50</v>
      </c>
    </row>
    <row r="3366" spans="1:25" x14ac:dyDescent="0.25">
      <c r="A3366">
        <f>'Page 1 - General Information'!$G$12</f>
        <v>113363103</v>
      </c>
      <c r="B3366" t="str">
        <f>'Page 1 - General Information'!$G$16</f>
        <v>7421</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25">
      <c r="A3367">
        <f>'Page 1 - General Information'!$G$12</f>
        <v>113363103</v>
      </c>
      <c r="B3367" t="str">
        <f>'Page 1 - General Information'!$G$16</f>
        <v>7421</v>
      </c>
      <c r="C3367" s="395" t="s">
        <v>19068</v>
      </c>
      <c r="D3367"/>
      <c r="E3367"/>
      <c r="F3367"/>
      <c r="G3367"/>
      <c r="H3367"/>
      <c r="I3367"/>
      <c r="J3367"/>
      <c r="K3367"/>
      <c r="L3367"/>
      <c r="M3367"/>
      <c r="N3367" t="s">
        <v>4101</v>
      </c>
      <c r="O3367" s="396">
        <f>INDEX('Page 2 - Team Information'!$K$14:$AP$184,Y3367,X3367)</f>
        <v>1</v>
      </c>
      <c r="P3367"/>
      <c r="Q3367"/>
      <c r="R3367"/>
      <c r="S3367" t="s">
        <v>7378</v>
      </c>
      <c r="T3367"/>
      <c r="U3367"/>
      <c r="V3367"/>
      <c r="W3367"/>
      <c r="X3367" s="397">
        <v>27</v>
      </c>
      <c r="Y3367" s="397">
        <v>50</v>
      </c>
    </row>
    <row r="3368" spans="1:25" x14ac:dyDescent="0.25">
      <c r="A3368">
        <f>'Page 1 - General Information'!$G$12</f>
        <v>113363103</v>
      </c>
      <c r="B3368" t="str">
        <f>'Page 1 - General Information'!$G$16</f>
        <v>7421</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25">
      <c r="A3369">
        <f>'Page 1 - General Information'!$G$12</f>
        <v>113363103</v>
      </c>
      <c r="B3369" t="str">
        <f>'Page 1 - General Information'!$G$16</f>
        <v>7421</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25">
      <c r="A3370">
        <f>'Page 1 - General Information'!$G$12</f>
        <v>113363103</v>
      </c>
      <c r="B3370" t="str">
        <f>'Page 1 - General Information'!$G$16</f>
        <v>7421</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25">
      <c r="A3371">
        <f>'Page 1 - General Information'!$G$12</f>
        <v>113363103</v>
      </c>
      <c r="B3371" t="str">
        <f>'Page 1 - General Information'!$G$16</f>
        <v>7421</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25">
      <c r="A3372">
        <f>'Page 1 - General Information'!$G$12</f>
        <v>113363103</v>
      </c>
      <c r="B3372" t="str">
        <f>'Page 1 - General Information'!$G$16</f>
        <v>7421</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25">
      <c r="A3373">
        <f>'Page 1 - General Information'!$G$12</f>
        <v>113363103</v>
      </c>
      <c r="B3373" t="str">
        <f>'Page 1 - General Information'!$G$16</f>
        <v>7421</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25">
      <c r="A3374">
        <f>'Page 1 - General Information'!$G$12</f>
        <v>113363103</v>
      </c>
      <c r="B3374" t="str">
        <f>'Page 1 - General Information'!$G$16</f>
        <v>7421</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25">
      <c r="A3375">
        <f>'Page 1 - General Information'!$G$12</f>
        <v>113363103</v>
      </c>
      <c r="B3375" t="str">
        <f>'Page 1 - General Information'!$G$16</f>
        <v>7421</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25">
      <c r="A3376">
        <f>'Page 1 - General Information'!$G$12</f>
        <v>113363103</v>
      </c>
      <c r="B3376" t="str">
        <f>'Page 1 - General Information'!$G$16</f>
        <v>7421</v>
      </c>
      <c r="C3376" s="395" t="s">
        <v>19068</v>
      </c>
      <c r="D3376"/>
      <c r="E3376"/>
      <c r="F3376"/>
      <c r="G3376"/>
      <c r="H3376"/>
      <c r="I3376"/>
      <c r="J3376"/>
      <c r="K3376"/>
      <c r="L3376"/>
      <c r="M3376"/>
      <c r="N3376" s="274" t="s">
        <v>4090</v>
      </c>
      <c r="O3376" s="399"/>
      <c r="P3376"/>
      <c r="Q3376" s="400">
        <f>(INDEX('Page 2 - Team Information'!$K$14:$AP$184,Y3376,X3376)*100)</f>
        <v>0</v>
      </c>
      <c r="R3376"/>
      <c r="S3376" t="s">
        <v>7387</v>
      </c>
      <c r="T3376"/>
      <c r="U3376"/>
      <c r="V3376"/>
      <c r="W3376"/>
      <c r="X3376" s="397">
        <v>29</v>
      </c>
      <c r="Y3376" s="397">
        <v>51</v>
      </c>
    </row>
    <row r="3377" spans="1:25" x14ac:dyDescent="0.25">
      <c r="A3377">
        <f>'Page 1 - General Information'!$G$12</f>
        <v>113363103</v>
      </c>
      <c r="B3377" t="str">
        <f>'Page 1 - General Information'!$G$16</f>
        <v>7421</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25">
      <c r="A3378">
        <f>'Page 1 - General Information'!$G$12</f>
        <v>113363103</v>
      </c>
      <c r="B3378" t="str">
        <f>'Page 1 - General Information'!$G$16</f>
        <v>7421</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25">
      <c r="A3379">
        <f>'Page 1 - General Information'!$G$12</f>
        <v>113363103</v>
      </c>
      <c r="B3379" t="str">
        <f>'Page 1 - General Information'!$G$16</f>
        <v>7421</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25">
      <c r="A3380">
        <f>'Page 1 - General Information'!$G$12</f>
        <v>113363103</v>
      </c>
      <c r="B3380" t="str">
        <f>'Page 1 - General Information'!$G$16</f>
        <v>7421</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25">
      <c r="A3381">
        <f>'Page 1 - General Information'!$G$12</f>
        <v>113363103</v>
      </c>
      <c r="B3381" t="str">
        <f>'Page 1 - General Information'!$G$16</f>
        <v>7421</v>
      </c>
      <c r="C3381" s="395" t="s">
        <v>19068</v>
      </c>
      <c r="D3381"/>
      <c r="E3381"/>
      <c r="F3381"/>
      <c r="G3381"/>
      <c r="H3381"/>
      <c r="I3381"/>
      <c r="J3381"/>
      <c r="K3381"/>
      <c r="L3381"/>
      <c r="M3381"/>
      <c r="N3381" t="s">
        <v>4101</v>
      </c>
      <c r="O3381" s="396">
        <f>INDEX('Page 2 - Team Information'!$K$14:$AP$184,Y3381,X3381)</f>
        <v>0</v>
      </c>
      <c r="P3381"/>
      <c r="Q3381"/>
      <c r="R3381"/>
      <c r="S3381" t="s">
        <v>7392</v>
      </c>
      <c r="T3381"/>
      <c r="U3381"/>
      <c r="V3381"/>
      <c r="W3381"/>
      <c r="X3381" s="397">
        <v>25</v>
      </c>
      <c r="Y3381" s="397">
        <v>52</v>
      </c>
    </row>
    <row r="3382" spans="1:25" x14ac:dyDescent="0.25">
      <c r="A3382">
        <f>'Page 1 - General Information'!$G$12</f>
        <v>113363103</v>
      </c>
      <c r="B3382" t="str">
        <f>'Page 1 - General Information'!$G$16</f>
        <v>7421</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25">
      <c r="A3383">
        <f>'Page 1 - General Information'!$G$12</f>
        <v>113363103</v>
      </c>
      <c r="B3383" t="str">
        <f>'Page 1 - General Information'!$G$16</f>
        <v>7421</v>
      </c>
      <c r="C3383" s="395" t="s">
        <v>19068</v>
      </c>
      <c r="D3383"/>
      <c r="E3383"/>
      <c r="F3383"/>
      <c r="G3383"/>
      <c r="H3383"/>
      <c r="I3383"/>
      <c r="J3383"/>
      <c r="K3383"/>
      <c r="L3383"/>
      <c r="M3383"/>
      <c r="N3383" t="s">
        <v>4101</v>
      </c>
      <c r="O3383" s="396">
        <f>INDEX('Page 2 - Team Information'!$K$14:$AP$184,Y3383,X3383)</f>
        <v>1</v>
      </c>
      <c r="P3383"/>
      <c r="Q3383"/>
      <c r="R3383"/>
      <c r="S3383" t="s">
        <v>7394</v>
      </c>
      <c r="T3383"/>
      <c r="U3383"/>
      <c r="V3383"/>
      <c r="W3383"/>
      <c r="X3383" s="397">
        <v>27</v>
      </c>
      <c r="Y3383" s="397">
        <v>52</v>
      </c>
    </row>
    <row r="3384" spans="1:25" x14ac:dyDescent="0.25">
      <c r="A3384">
        <f>'Page 1 - General Information'!$G$12</f>
        <v>113363103</v>
      </c>
      <c r="B3384" t="str">
        <f>'Page 1 - General Information'!$G$16</f>
        <v>7421</v>
      </c>
      <c r="C3384" s="395" t="s">
        <v>19068</v>
      </c>
      <c r="D3384"/>
      <c r="E3384"/>
      <c r="F3384"/>
      <c r="G3384"/>
      <c r="H3384"/>
      <c r="I3384"/>
      <c r="J3384"/>
      <c r="K3384"/>
      <c r="L3384"/>
      <c r="M3384"/>
      <c r="N3384" s="274" t="s">
        <v>4090</v>
      </c>
      <c r="O3384" s="399"/>
      <c r="P3384"/>
      <c r="Q3384" s="400">
        <f>(INDEX('Page 2 - Team Information'!$K$14:$AP$184,Y3384,X3384)*100)</f>
        <v>0</v>
      </c>
      <c r="R3384"/>
      <c r="S3384" t="s">
        <v>7395</v>
      </c>
      <c r="T3384"/>
      <c r="U3384"/>
      <c r="V3384"/>
      <c r="W3384"/>
      <c r="X3384" s="397">
        <v>29</v>
      </c>
      <c r="Y3384" s="397">
        <v>52</v>
      </c>
    </row>
    <row r="3385" spans="1:25" x14ac:dyDescent="0.25">
      <c r="A3385">
        <f>'Page 1 - General Information'!$G$12</f>
        <v>113363103</v>
      </c>
      <c r="B3385" t="str">
        <f>'Page 1 - General Information'!$G$16</f>
        <v>7421</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25">
      <c r="A3386">
        <f>'Page 1 - General Information'!$G$12</f>
        <v>113363103</v>
      </c>
      <c r="B3386" t="str">
        <f>'Page 1 - General Information'!$G$16</f>
        <v>7421</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25">
      <c r="A3387">
        <f>'Page 1 - General Information'!$G$12</f>
        <v>113363103</v>
      </c>
      <c r="B3387" t="str">
        <f>'Page 1 - General Information'!$G$16</f>
        <v>7421</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25">
      <c r="A3388">
        <f>'Page 1 - General Information'!$G$12</f>
        <v>113363103</v>
      </c>
      <c r="B3388" t="str">
        <f>'Page 1 - General Information'!$G$16</f>
        <v>7421</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25">
      <c r="A3389">
        <f>'Page 1 - General Information'!$G$12</f>
        <v>113363103</v>
      </c>
      <c r="B3389" t="str">
        <f>'Page 1 - General Information'!$G$16</f>
        <v>7421</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25">
      <c r="A3390">
        <f>'Page 1 - General Information'!$G$12</f>
        <v>113363103</v>
      </c>
      <c r="B3390" t="str">
        <f>'Page 1 - General Information'!$G$16</f>
        <v>7421</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25">
      <c r="A3391">
        <f>'Page 1 - General Information'!$G$12</f>
        <v>113363103</v>
      </c>
      <c r="B3391" t="str">
        <f>'Page 1 - General Information'!$G$16</f>
        <v>7421</v>
      </c>
      <c r="C3391" s="395" t="s">
        <v>19068</v>
      </c>
      <c r="D3391"/>
      <c r="E3391"/>
      <c r="F3391"/>
      <c r="G3391"/>
      <c r="H3391"/>
      <c r="I3391"/>
      <c r="J3391"/>
      <c r="K3391"/>
      <c r="L3391"/>
      <c r="M3391"/>
      <c r="N3391" t="s">
        <v>4101</v>
      </c>
      <c r="O3391" s="396">
        <f>INDEX('Page 2 - Team Information'!$K$14:$AP$184,Y3391,X3391)</f>
        <v>1</v>
      </c>
      <c r="P3391"/>
      <c r="Q3391"/>
      <c r="R3391"/>
      <c r="S3391" t="s">
        <v>7402</v>
      </c>
      <c r="T3391"/>
      <c r="U3391"/>
      <c r="V3391"/>
      <c r="W3391"/>
      <c r="X3391" s="397">
        <v>27</v>
      </c>
      <c r="Y3391" s="397">
        <v>53</v>
      </c>
    </row>
    <row r="3392" spans="1:25" x14ac:dyDescent="0.25">
      <c r="A3392">
        <f>'Page 1 - General Information'!$G$12</f>
        <v>113363103</v>
      </c>
      <c r="B3392" t="str">
        <f>'Page 1 - General Information'!$G$16</f>
        <v>7421</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25">
      <c r="A3393">
        <f>'Page 1 - General Information'!$G$12</f>
        <v>113363103</v>
      </c>
      <c r="B3393" t="str">
        <f>'Page 1 - General Information'!$G$16</f>
        <v>7421</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25">
      <c r="A3394">
        <f>'Page 1 - General Information'!$G$12</f>
        <v>113363103</v>
      </c>
      <c r="B3394" t="str">
        <f>'Page 1 - General Information'!$G$16</f>
        <v>7421</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25">
      <c r="A3395">
        <f>'Page 1 - General Information'!$G$12</f>
        <v>113363103</v>
      </c>
      <c r="B3395" t="str">
        <f>'Page 1 - General Information'!$G$16</f>
        <v>7421</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25">
      <c r="A3396">
        <f>'Page 1 - General Information'!$G$12</f>
        <v>113363103</v>
      </c>
      <c r="B3396" t="str">
        <f>'Page 1 - General Information'!$G$16</f>
        <v>7421</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25">
      <c r="A3397">
        <f>'Page 1 - General Information'!$G$12</f>
        <v>113363103</v>
      </c>
      <c r="B3397" t="str">
        <f>'Page 1 - General Information'!$G$16</f>
        <v>7421</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25">
      <c r="A3398">
        <f>'Page 1 - General Information'!$G$12</f>
        <v>113363103</v>
      </c>
      <c r="B3398" t="str">
        <f>'Page 1 - General Information'!$G$16</f>
        <v>7421</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25">
      <c r="A3399">
        <f>'Page 1 - General Information'!$G$12</f>
        <v>113363103</v>
      </c>
      <c r="B3399" t="str">
        <f>'Page 1 - General Information'!$G$16</f>
        <v>7421</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25">
      <c r="A3400">
        <f>'Page 1 - General Information'!$G$12</f>
        <v>113363103</v>
      </c>
      <c r="B3400" t="str">
        <f>'Page 1 - General Information'!$G$16</f>
        <v>7421</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25">
      <c r="A3401">
        <f>'Page 1 - General Information'!$G$12</f>
        <v>113363103</v>
      </c>
      <c r="B3401" t="str">
        <f>'Page 1 - General Information'!$G$16</f>
        <v>7421</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25">
      <c r="A3402">
        <f>'Page 1 - General Information'!$G$12</f>
        <v>113363103</v>
      </c>
      <c r="B3402" t="str">
        <f>'Page 1 - General Information'!$G$16</f>
        <v>7421</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25">
      <c r="A3403">
        <f>'Page 1 - General Information'!$G$12</f>
        <v>113363103</v>
      </c>
      <c r="B3403" t="str">
        <f>'Page 1 - General Information'!$G$16</f>
        <v>7421</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25">
      <c r="A3404">
        <f>'Page 1 - General Information'!$G$12</f>
        <v>113363103</v>
      </c>
      <c r="B3404" t="str">
        <f>'Page 1 - General Information'!$G$16</f>
        <v>7421</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25">
      <c r="A3405">
        <f>'Page 1 - General Information'!$G$12</f>
        <v>113363103</v>
      </c>
      <c r="B3405" t="str">
        <f>'Page 1 - General Information'!$G$16</f>
        <v>7421</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25">
      <c r="A3406">
        <f>'Page 1 - General Information'!$G$12</f>
        <v>113363103</v>
      </c>
      <c r="B3406" t="str">
        <f>'Page 1 - General Information'!$G$16</f>
        <v>7421</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25">
      <c r="A3407">
        <f>'Page 1 - General Information'!$G$12</f>
        <v>113363103</v>
      </c>
      <c r="B3407" t="str">
        <f>'Page 1 - General Information'!$G$16</f>
        <v>7421</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25">
      <c r="A3408">
        <f>'Page 1 - General Information'!$G$12</f>
        <v>113363103</v>
      </c>
      <c r="B3408" t="str">
        <f>'Page 1 - General Information'!$G$16</f>
        <v>7421</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25">
      <c r="A3409">
        <f>'Page 1 - General Information'!$G$12</f>
        <v>113363103</v>
      </c>
      <c r="B3409" t="str">
        <f>'Page 1 - General Information'!$G$16</f>
        <v>7421</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25">
      <c r="A3410">
        <f>'Page 1 - General Information'!$G$12</f>
        <v>113363103</v>
      </c>
      <c r="B3410" t="str">
        <f>'Page 1 - General Information'!$G$16</f>
        <v>7421</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25">
      <c r="A3411">
        <f>'Page 1 - General Information'!$G$12</f>
        <v>113363103</v>
      </c>
      <c r="B3411" t="str">
        <f>'Page 1 - General Information'!$G$16</f>
        <v>7421</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25">
      <c r="A3412">
        <f>'Page 1 - General Information'!$G$12</f>
        <v>113363103</v>
      </c>
      <c r="B3412" t="str">
        <f>'Page 1 - General Information'!$G$16</f>
        <v>7421</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25">
      <c r="A3413">
        <f>'Page 1 - General Information'!$G$12</f>
        <v>113363103</v>
      </c>
      <c r="B3413" t="str">
        <f>'Page 1 - General Information'!$G$16</f>
        <v>7421</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25">
      <c r="A3414">
        <f>'Page 1 - General Information'!$G$12</f>
        <v>113363103</v>
      </c>
      <c r="B3414" t="str">
        <f>'Page 1 - General Information'!$G$16</f>
        <v>7421</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25">
      <c r="A3415">
        <f>'Page 1 - General Information'!$G$12</f>
        <v>113363103</v>
      </c>
      <c r="B3415" t="str">
        <f>'Page 1 - General Information'!$G$16</f>
        <v>7421</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25">
      <c r="A3416">
        <f>'Page 1 - General Information'!$G$12</f>
        <v>113363103</v>
      </c>
      <c r="B3416" t="str">
        <f>'Page 1 - General Information'!$G$16</f>
        <v>7421</v>
      </c>
      <c r="C3416" s="395" t="s">
        <v>19068</v>
      </c>
      <c r="D3416"/>
      <c r="E3416"/>
      <c r="F3416"/>
      <c r="G3416"/>
      <c r="H3416"/>
      <c r="I3416"/>
      <c r="J3416"/>
      <c r="K3416"/>
      <c r="L3416"/>
      <c r="M3416"/>
      <c r="N3416" s="274" t="s">
        <v>4090</v>
      </c>
      <c r="O3416" s="399"/>
      <c r="P3416"/>
      <c r="Q3416" s="400">
        <f>(INDEX('Page 2 - Team Information'!$K$14:$AP$184,Y3416,X3416)*100)</f>
        <v>0</v>
      </c>
      <c r="R3416"/>
      <c r="S3416" t="s">
        <v>7427</v>
      </c>
      <c r="T3416"/>
      <c r="U3416"/>
      <c r="V3416"/>
      <c r="W3416"/>
      <c r="X3416" s="397">
        <v>29</v>
      </c>
      <c r="Y3416" s="397">
        <v>56</v>
      </c>
    </row>
    <row r="3417" spans="1:25" x14ac:dyDescent="0.25">
      <c r="A3417">
        <f>'Page 1 - General Information'!$G$12</f>
        <v>113363103</v>
      </c>
      <c r="B3417" t="str">
        <f>'Page 1 - General Information'!$G$16</f>
        <v>7421</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25">
      <c r="A3418">
        <f>'Page 1 - General Information'!$G$12</f>
        <v>113363103</v>
      </c>
      <c r="B3418" t="str">
        <f>'Page 1 - General Information'!$G$16</f>
        <v>7421</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25">
      <c r="A3419">
        <f>'Page 1 - General Information'!$G$12</f>
        <v>113363103</v>
      </c>
      <c r="B3419" t="str">
        <f>'Page 1 - General Information'!$G$16</f>
        <v>7421</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25">
      <c r="A3420">
        <f>'Page 1 - General Information'!$G$12</f>
        <v>113363103</v>
      </c>
      <c r="B3420" t="str">
        <f>'Page 1 - General Information'!$G$16</f>
        <v>7421</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25">
      <c r="A3421">
        <f>'Page 1 - General Information'!$G$12</f>
        <v>113363103</v>
      </c>
      <c r="B3421" t="str">
        <f>'Page 1 - General Information'!$G$16</f>
        <v>7421</v>
      </c>
      <c r="C3421" s="395" t="s">
        <v>19068</v>
      </c>
      <c r="D3421"/>
      <c r="E3421"/>
      <c r="F3421"/>
      <c r="G3421"/>
      <c r="H3421"/>
      <c r="I3421"/>
      <c r="J3421"/>
      <c r="K3421"/>
      <c r="L3421"/>
      <c r="M3421"/>
      <c r="N3421" t="s">
        <v>4101</v>
      </c>
      <c r="O3421" s="396">
        <f>INDEX('Page 2 - Team Information'!$K$14:$AP$184,Y3421,X3421)</f>
        <v>0</v>
      </c>
      <c r="P3421"/>
      <c r="Q3421"/>
      <c r="R3421"/>
      <c r="S3421" t="s">
        <v>7432</v>
      </c>
      <c r="T3421"/>
      <c r="U3421"/>
      <c r="V3421"/>
      <c r="W3421"/>
      <c r="X3421" s="397">
        <v>25</v>
      </c>
      <c r="Y3421" s="397">
        <v>57</v>
      </c>
    </row>
    <row r="3422" spans="1:25" x14ac:dyDescent="0.25">
      <c r="A3422">
        <f>'Page 1 - General Information'!$G$12</f>
        <v>113363103</v>
      </c>
      <c r="B3422" t="str">
        <f>'Page 1 - General Information'!$G$16</f>
        <v>7421</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25">
      <c r="A3423">
        <f>'Page 1 - General Information'!$G$12</f>
        <v>113363103</v>
      </c>
      <c r="B3423" t="str">
        <f>'Page 1 - General Information'!$G$16</f>
        <v>7421</v>
      </c>
      <c r="C3423" s="395" t="s">
        <v>19068</v>
      </c>
      <c r="D3423"/>
      <c r="E3423"/>
      <c r="F3423"/>
      <c r="G3423"/>
      <c r="H3423"/>
      <c r="I3423"/>
      <c r="J3423"/>
      <c r="K3423"/>
      <c r="L3423"/>
      <c r="M3423"/>
      <c r="N3423" t="s">
        <v>4101</v>
      </c>
      <c r="O3423" s="396">
        <f>INDEX('Page 2 - Team Information'!$K$14:$AP$184,Y3423,X3423)</f>
        <v>1</v>
      </c>
      <c r="P3423"/>
      <c r="Q3423"/>
      <c r="R3423"/>
      <c r="S3423" t="s">
        <v>7434</v>
      </c>
      <c r="T3423"/>
      <c r="U3423"/>
      <c r="V3423"/>
      <c r="W3423"/>
      <c r="X3423" s="397">
        <v>27</v>
      </c>
      <c r="Y3423" s="397">
        <v>57</v>
      </c>
    </row>
    <row r="3424" spans="1:25" x14ac:dyDescent="0.25">
      <c r="A3424">
        <f>'Page 1 - General Information'!$G$12</f>
        <v>113363103</v>
      </c>
      <c r="B3424" t="str">
        <f>'Page 1 - General Information'!$G$16</f>
        <v>7421</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25">
      <c r="A3425">
        <f>'Page 1 - General Information'!$G$12</f>
        <v>113363103</v>
      </c>
      <c r="B3425" t="str">
        <f>'Page 1 - General Information'!$G$16</f>
        <v>7421</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25">
      <c r="A3426">
        <f>'Page 1 - General Information'!$G$12</f>
        <v>113363103</v>
      </c>
      <c r="B3426" t="str">
        <f>'Page 1 - General Information'!$G$16</f>
        <v>7421</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25">
      <c r="A3427">
        <f>'Page 1 - General Information'!$G$12</f>
        <v>113363103</v>
      </c>
      <c r="B3427" t="str">
        <f>'Page 1 - General Information'!$G$16</f>
        <v>7421</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25">
      <c r="A3428">
        <f>'Page 1 - General Information'!$G$12</f>
        <v>113363103</v>
      </c>
      <c r="B3428" t="str">
        <f>'Page 1 - General Information'!$G$16</f>
        <v>7421</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25">
      <c r="A3429">
        <f>'Page 1 - General Information'!$G$12</f>
        <v>113363103</v>
      </c>
      <c r="B3429" t="str">
        <f>'Page 1 - General Information'!$G$16</f>
        <v>7421</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25">
      <c r="A3430">
        <f>'Page 1 - General Information'!$G$12</f>
        <v>113363103</v>
      </c>
      <c r="B3430" t="str">
        <f>'Page 1 - General Information'!$G$16</f>
        <v>7421</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25">
      <c r="A3431">
        <f>'Page 1 - General Information'!$G$12</f>
        <v>113363103</v>
      </c>
      <c r="B3431" t="str">
        <f>'Page 1 - General Information'!$G$16</f>
        <v>7421</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25">
      <c r="A3432">
        <f>'Page 1 - General Information'!$G$12</f>
        <v>113363103</v>
      </c>
      <c r="B3432" t="str">
        <f>'Page 1 - General Information'!$G$16</f>
        <v>7421</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25">
      <c r="A3433">
        <f>'Page 1 - General Information'!$G$12</f>
        <v>113363103</v>
      </c>
      <c r="B3433" t="str">
        <f>'Page 1 - General Information'!$G$16</f>
        <v>7421</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25">
      <c r="A3434">
        <f>'Page 1 - General Information'!$G$12</f>
        <v>113363103</v>
      </c>
      <c r="B3434" t="str">
        <f>'Page 1 - General Information'!$G$16</f>
        <v>7421</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25">
      <c r="A3435">
        <f>'Page 1 - General Information'!$G$12</f>
        <v>113363103</v>
      </c>
      <c r="B3435" t="str">
        <f>'Page 1 - General Information'!$G$16</f>
        <v>7421</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25">
      <c r="A3436">
        <f>'Page 1 - General Information'!$G$12</f>
        <v>113363103</v>
      </c>
      <c r="B3436" t="str">
        <f>'Page 1 - General Information'!$G$16</f>
        <v>7421</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25">
      <c r="A3437">
        <f>'Page 1 - General Information'!$G$12</f>
        <v>113363103</v>
      </c>
      <c r="B3437" t="str">
        <f>'Page 1 - General Information'!$G$16</f>
        <v>7421</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25">
      <c r="A3438">
        <f>'Page 1 - General Information'!$G$12</f>
        <v>113363103</v>
      </c>
      <c r="B3438" t="str">
        <f>'Page 1 - General Information'!$G$16</f>
        <v>7421</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25">
      <c r="A3439">
        <f>'Page 1 - General Information'!$G$12</f>
        <v>113363103</v>
      </c>
      <c r="B3439" t="str">
        <f>'Page 1 - General Information'!$G$16</f>
        <v>7421</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25">
      <c r="A3440">
        <f>'Page 1 - General Information'!$G$12</f>
        <v>113363103</v>
      </c>
      <c r="B3440" t="str">
        <f>'Page 1 - General Information'!$G$16</f>
        <v>7421</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25">
      <c r="A3441">
        <f>'Page 1 - General Information'!$G$12</f>
        <v>113363103</v>
      </c>
      <c r="B3441" t="str">
        <f>'Page 1 - General Information'!$G$16</f>
        <v>7421</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25">
      <c r="A3442">
        <f>'Page 1 - General Information'!$G$12</f>
        <v>113363103</v>
      </c>
      <c r="B3442" t="str">
        <f>'Page 1 - General Information'!$G$16</f>
        <v>7421</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25">
      <c r="A3443">
        <f>'Page 1 - General Information'!$G$12</f>
        <v>113363103</v>
      </c>
      <c r="B3443" t="str">
        <f>'Page 1 - General Information'!$G$16</f>
        <v>7421</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25">
      <c r="A3444">
        <f>'Page 1 - General Information'!$G$12</f>
        <v>113363103</v>
      </c>
      <c r="B3444" t="str">
        <f>'Page 1 - General Information'!$G$16</f>
        <v>7421</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25">
      <c r="A3445">
        <f>'Page 1 - General Information'!$G$12</f>
        <v>113363103</v>
      </c>
      <c r="B3445" t="str">
        <f>'Page 1 - General Information'!$G$16</f>
        <v>7421</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25">
      <c r="A3446">
        <f>'Page 1 - General Information'!$G$12</f>
        <v>113363103</v>
      </c>
      <c r="B3446" t="str">
        <f>'Page 1 - General Information'!$G$16</f>
        <v>7421</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25">
      <c r="A3447">
        <f>'Page 1 - General Information'!$G$12</f>
        <v>113363103</v>
      </c>
      <c r="B3447" t="str">
        <f>'Page 1 - General Information'!$G$16</f>
        <v>7421</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25">
      <c r="A3448">
        <f>'Page 1 - General Information'!$G$12</f>
        <v>113363103</v>
      </c>
      <c r="B3448" t="str">
        <f>'Page 1 - General Information'!$G$16</f>
        <v>7421</v>
      </c>
      <c r="C3448" s="395" t="s">
        <v>19068</v>
      </c>
      <c r="D3448"/>
      <c r="E3448"/>
      <c r="F3448"/>
      <c r="G3448"/>
      <c r="H3448"/>
      <c r="I3448"/>
      <c r="J3448"/>
      <c r="K3448"/>
      <c r="L3448"/>
      <c r="M3448"/>
      <c r="N3448" s="274" t="s">
        <v>4090</v>
      </c>
      <c r="O3448" s="399"/>
      <c r="P3448"/>
      <c r="Q3448" s="400">
        <f>(INDEX('Page 2 - Team Information'!$K$14:$AP$184,Y3448,X3448)*100)</f>
        <v>0</v>
      </c>
      <c r="R3448"/>
      <c r="S3448" t="s">
        <v>7459</v>
      </c>
      <c r="T3448"/>
      <c r="U3448"/>
      <c r="V3448"/>
      <c r="W3448"/>
      <c r="X3448" s="397">
        <v>29</v>
      </c>
      <c r="Y3448" s="397">
        <v>60</v>
      </c>
    </row>
    <row r="3449" spans="1:25" x14ac:dyDescent="0.25">
      <c r="A3449">
        <f>'Page 1 - General Information'!$G$12</f>
        <v>113363103</v>
      </c>
      <c r="B3449" t="str">
        <f>'Page 1 - General Information'!$G$16</f>
        <v>7421</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25">
      <c r="A3450">
        <f>'Page 1 - General Information'!$G$12</f>
        <v>113363103</v>
      </c>
      <c r="B3450" t="str">
        <f>'Page 1 - General Information'!$G$16</f>
        <v>7421</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25">
      <c r="A3451">
        <f>'Page 1 - General Information'!$G$12</f>
        <v>113363103</v>
      </c>
      <c r="B3451" t="str">
        <f>'Page 1 - General Information'!$G$16</f>
        <v>7421</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25">
      <c r="A3452">
        <f>'Page 1 - General Information'!$G$12</f>
        <v>113363103</v>
      </c>
      <c r="B3452" t="str">
        <f>'Page 1 - General Information'!$G$16</f>
        <v>7421</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25">
      <c r="A3453">
        <f>'Page 1 - General Information'!$G$12</f>
        <v>113363103</v>
      </c>
      <c r="B3453" t="str">
        <f>'Page 1 - General Information'!$G$16</f>
        <v>7421</v>
      </c>
      <c r="C3453" s="395" t="s">
        <v>19068</v>
      </c>
      <c r="D3453"/>
      <c r="E3453"/>
      <c r="F3453"/>
      <c r="G3453"/>
      <c r="H3453"/>
      <c r="I3453"/>
      <c r="J3453"/>
      <c r="K3453"/>
      <c r="L3453"/>
      <c r="M3453"/>
      <c r="N3453" t="s">
        <v>4101</v>
      </c>
      <c r="O3453" s="396">
        <f>INDEX('Page 2 - Team Information'!$K$14:$AP$184,Y3453,X3453)</f>
        <v>0</v>
      </c>
      <c r="P3453"/>
      <c r="Q3453"/>
      <c r="R3453"/>
      <c r="S3453" t="s">
        <v>7464</v>
      </c>
      <c r="T3453"/>
      <c r="U3453"/>
      <c r="V3453"/>
      <c r="W3453"/>
      <c r="X3453" s="397">
        <v>25</v>
      </c>
      <c r="Y3453" s="397">
        <v>61</v>
      </c>
    </row>
    <row r="3454" spans="1:25" x14ac:dyDescent="0.25">
      <c r="A3454">
        <f>'Page 1 - General Information'!$G$12</f>
        <v>113363103</v>
      </c>
      <c r="B3454" t="str">
        <f>'Page 1 - General Information'!$G$16</f>
        <v>7421</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25">
      <c r="A3455">
        <f>'Page 1 - General Information'!$G$12</f>
        <v>113363103</v>
      </c>
      <c r="B3455" t="str">
        <f>'Page 1 - General Information'!$G$16</f>
        <v>7421</v>
      </c>
      <c r="C3455" s="395" t="s">
        <v>19068</v>
      </c>
      <c r="D3455"/>
      <c r="E3455"/>
      <c r="F3455"/>
      <c r="G3455"/>
      <c r="H3455"/>
      <c r="I3455"/>
      <c r="J3455"/>
      <c r="K3455"/>
      <c r="L3455"/>
      <c r="M3455"/>
      <c r="N3455" t="s">
        <v>4101</v>
      </c>
      <c r="O3455" s="396">
        <f>INDEX('Page 2 - Team Information'!$K$14:$AP$184,Y3455,X3455)</f>
        <v>1</v>
      </c>
      <c r="P3455"/>
      <c r="Q3455"/>
      <c r="R3455"/>
      <c r="S3455" t="s">
        <v>7466</v>
      </c>
      <c r="T3455"/>
      <c r="U3455"/>
      <c r="V3455"/>
      <c r="W3455"/>
      <c r="X3455" s="397">
        <v>27</v>
      </c>
      <c r="Y3455" s="397">
        <v>61</v>
      </c>
    </row>
    <row r="3456" spans="1:25" x14ac:dyDescent="0.25">
      <c r="A3456">
        <f>'Page 1 - General Information'!$G$12</f>
        <v>113363103</v>
      </c>
      <c r="B3456" t="str">
        <f>'Page 1 - General Information'!$G$16</f>
        <v>7421</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25">
      <c r="A3457">
        <f>'Page 1 - General Information'!$G$12</f>
        <v>113363103</v>
      </c>
      <c r="B3457" t="str">
        <f>'Page 1 - General Information'!$G$16</f>
        <v>7421</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25">
      <c r="A3458">
        <f>'Page 1 - General Information'!$G$12</f>
        <v>113363103</v>
      </c>
      <c r="B3458" t="str">
        <f>'Page 1 - General Information'!$G$16</f>
        <v>7421</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25">
      <c r="A3459">
        <f>'Page 1 - General Information'!$G$12</f>
        <v>113363103</v>
      </c>
      <c r="B3459" t="str">
        <f>'Page 1 - General Information'!$G$16</f>
        <v>7421</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25">
      <c r="A3460">
        <f>'Page 1 - General Information'!$G$12</f>
        <v>113363103</v>
      </c>
      <c r="B3460" t="str">
        <f>'Page 1 - General Information'!$G$16</f>
        <v>7421</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25">
      <c r="A3461">
        <f>'Page 1 - General Information'!$G$12</f>
        <v>113363103</v>
      </c>
      <c r="B3461" t="str">
        <f>'Page 1 - General Information'!$G$16</f>
        <v>7421</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25">
      <c r="A3462">
        <f>'Page 1 - General Information'!$G$12</f>
        <v>113363103</v>
      </c>
      <c r="B3462" t="str">
        <f>'Page 1 - General Information'!$G$16</f>
        <v>7421</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25">
      <c r="A3463">
        <f>'Page 1 - General Information'!$G$12</f>
        <v>113363103</v>
      </c>
      <c r="B3463" t="str">
        <f>'Page 1 - General Information'!$G$16</f>
        <v>7421</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25">
      <c r="A3464">
        <f>'Page 1 - General Information'!$G$12</f>
        <v>113363103</v>
      </c>
      <c r="B3464" t="str">
        <f>'Page 1 - General Information'!$G$16</f>
        <v>7421</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25">
      <c r="A3465">
        <f>'Page 1 - General Information'!$G$12</f>
        <v>113363103</v>
      </c>
      <c r="B3465" t="str">
        <f>'Page 1 - General Information'!$G$16</f>
        <v>7421</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25">
      <c r="A3466">
        <f>'Page 1 - General Information'!$G$12</f>
        <v>113363103</v>
      </c>
      <c r="B3466" t="str">
        <f>'Page 1 - General Information'!$G$16</f>
        <v>7421</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25">
      <c r="A3467">
        <f>'Page 1 - General Information'!$G$12</f>
        <v>113363103</v>
      </c>
      <c r="B3467" t="str">
        <f>'Page 1 - General Information'!$G$16</f>
        <v>7421</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25">
      <c r="A3468">
        <f>'Page 1 - General Information'!$G$12</f>
        <v>113363103</v>
      </c>
      <c r="B3468" t="str">
        <f>'Page 1 - General Information'!$G$16</f>
        <v>7421</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25">
      <c r="A3469">
        <f>'Page 1 - General Information'!$G$12</f>
        <v>113363103</v>
      </c>
      <c r="B3469" t="str">
        <f>'Page 1 - General Information'!$G$16</f>
        <v>7421</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25">
      <c r="A3470">
        <f>'Page 1 - General Information'!$G$12</f>
        <v>113363103</v>
      </c>
      <c r="B3470" t="str">
        <f>'Page 1 - General Information'!$G$16</f>
        <v>7421</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25">
      <c r="A3471">
        <f>'Page 1 - General Information'!$G$12</f>
        <v>113363103</v>
      </c>
      <c r="B3471" t="str">
        <f>'Page 1 - General Information'!$G$16</f>
        <v>7421</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25">
      <c r="A3472">
        <f>'Page 1 - General Information'!$G$12</f>
        <v>113363103</v>
      </c>
      <c r="B3472" t="str">
        <f>'Page 1 - General Information'!$G$16</f>
        <v>7421</v>
      </c>
      <c r="C3472" s="395" t="s">
        <v>19068</v>
      </c>
      <c r="D3472"/>
      <c r="E3472"/>
      <c r="F3472"/>
      <c r="G3472"/>
      <c r="H3472"/>
      <c r="I3472"/>
      <c r="J3472"/>
      <c r="K3472"/>
      <c r="L3472"/>
      <c r="M3472"/>
      <c r="N3472" s="274" t="s">
        <v>4090</v>
      </c>
      <c r="O3472" s="399"/>
      <c r="P3472"/>
      <c r="Q3472" s="400">
        <f>(INDEX('Page 2 - Team Information'!$K$14:$AP$184,Y3472,X3472)*100)</f>
        <v>0</v>
      </c>
      <c r="R3472"/>
      <c r="S3472" t="s">
        <v>7483</v>
      </c>
      <c r="T3472"/>
      <c r="U3472"/>
      <c r="V3472"/>
      <c r="W3472"/>
      <c r="X3472" s="397">
        <v>29</v>
      </c>
      <c r="Y3472" s="397">
        <v>63</v>
      </c>
    </row>
    <row r="3473" spans="1:25" x14ac:dyDescent="0.25">
      <c r="A3473">
        <f>'Page 1 - General Information'!$G$12</f>
        <v>113363103</v>
      </c>
      <c r="B3473" t="str">
        <f>'Page 1 - General Information'!$G$16</f>
        <v>7421</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25">
      <c r="A3474">
        <f>'Page 1 - General Information'!$G$12</f>
        <v>113363103</v>
      </c>
      <c r="B3474" t="str">
        <f>'Page 1 - General Information'!$G$16</f>
        <v>7421</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25">
      <c r="A3475">
        <f>'Page 1 - General Information'!$G$12</f>
        <v>113363103</v>
      </c>
      <c r="B3475" t="str">
        <f>'Page 1 - General Information'!$G$16</f>
        <v>7421</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25">
      <c r="A3476">
        <f>'Page 1 - General Information'!$G$12</f>
        <v>113363103</v>
      </c>
      <c r="B3476" t="str">
        <f>'Page 1 - General Information'!$G$16</f>
        <v>7421</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25">
      <c r="A3477">
        <f>'Page 1 - General Information'!$G$12</f>
        <v>113363103</v>
      </c>
      <c r="B3477" t="str">
        <f>'Page 1 - General Information'!$G$16</f>
        <v>7421</v>
      </c>
      <c r="C3477" s="395" t="s">
        <v>19068</v>
      </c>
      <c r="D3477"/>
      <c r="E3477"/>
      <c r="F3477"/>
      <c r="G3477"/>
      <c r="H3477"/>
      <c r="I3477"/>
      <c r="J3477"/>
      <c r="K3477"/>
      <c r="L3477"/>
      <c r="M3477"/>
      <c r="N3477" t="s">
        <v>4101</v>
      </c>
      <c r="O3477" s="396">
        <f>INDEX('Page 2 - Team Information'!$K$14:$AP$184,Y3477,X3477)</f>
        <v>0</v>
      </c>
      <c r="P3477"/>
      <c r="Q3477"/>
      <c r="R3477"/>
      <c r="S3477" t="s">
        <v>7488</v>
      </c>
      <c r="T3477"/>
      <c r="U3477"/>
      <c r="V3477"/>
      <c r="W3477"/>
      <c r="X3477" s="397">
        <v>25</v>
      </c>
      <c r="Y3477" s="397">
        <v>64</v>
      </c>
    </row>
    <row r="3478" spans="1:25" x14ac:dyDescent="0.25">
      <c r="A3478">
        <f>'Page 1 - General Information'!$G$12</f>
        <v>113363103</v>
      </c>
      <c r="B3478" t="str">
        <f>'Page 1 - General Information'!$G$16</f>
        <v>7421</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25">
      <c r="A3479">
        <f>'Page 1 - General Information'!$G$12</f>
        <v>113363103</v>
      </c>
      <c r="B3479" t="str">
        <f>'Page 1 - General Information'!$G$16</f>
        <v>7421</v>
      </c>
      <c r="C3479" s="395" t="s">
        <v>19068</v>
      </c>
      <c r="D3479"/>
      <c r="E3479"/>
      <c r="F3479"/>
      <c r="G3479"/>
      <c r="H3479"/>
      <c r="I3479"/>
      <c r="J3479"/>
      <c r="K3479"/>
      <c r="L3479"/>
      <c r="M3479"/>
      <c r="N3479" t="s">
        <v>4101</v>
      </c>
      <c r="O3479" s="396">
        <f>INDEX('Page 2 - Team Information'!$K$14:$AP$184,Y3479,X3479)</f>
        <v>1</v>
      </c>
      <c r="P3479"/>
      <c r="Q3479"/>
      <c r="R3479"/>
      <c r="S3479" t="s">
        <v>7490</v>
      </c>
      <c r="T3479"/>
      <c r="U3479"/>
      <c r="V3479"/>
      <c r="W3479"/>
      <c r="X3479" s="397">
        <v>27</v>
      </c>
      <c r="Y3479" s="397">
        <v>64</v>
      </c>
    </row>
    <row r="3480" spans="1:25" x14ac:dyDescent="0.25">
      <c r="A3480">
        <f>'Page 1 - General Information'!$G$12</f>
        <v>113363103</v>
      </c>
      <c r="B3480" t="str">
        <f>'Page 1 - General Information'!$G$16</f>
        <v>7421</v>
      </c>
      <c r="C3480" s="395" t="s">
        <v>19068</v>
      </c>
      <c r="D3480"/>
      <c r="E3480"/>
      <c r="F3480"/>
      <c r="G3480"/>
      <c r="H3480"/>
      <c r="I3480"/>
      <c r="J3480"/>
      <c r="K3480"/>
      <c r="L3480"/>
      <c r="M3480"/>
      <c r="N3480" s="274" t="s">
        <v>4090</v>
      </c>
      <c r="O3480" s="399"/>
      <c r="P3480"/>
      <c r="Q3480" s="400">
        <f>(INDEX('Page 2 - Team Information'!$K$14:$AP$184,Y3480,X3480)*100)</f>
        <v>0</v>
      </c>
      <c r="R3480"/>
      <c r="S3480" t="s">
        <v>7491</v>
      </c>
      <c r="T3480"/>
      <c r="U3480"/>
      <c r="V3480"/>
      <c r="W3480"/>
      <c r="X3480" s="397">
        <v>29</v>
      </c>
      <c r="Y3480" s="397">
        <v>64</v>
      </c>
    </row>
    <row r="3481" spans="1:25" x14ac:dyDescent="0.25">
      <c r="A3481">
        <f>'Page 1 - General Information'!$G$12</f>
        <v>113363103</v>
      </c>
      <c r="B3481" t="str">
        <f>'Page 1 - General Information'!$G$16</f>
        <v>7421</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25">
      <c r="A3482">
        <f>'Page 1 - General Information'!$G$12</f>
        <v>113363103</v>
      </c>
      <c r="B3482" t="str">
        <f>'Page 1 - General Information'!$G$16</f>
        <v>7421</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25">
      <c r="A3483">
        <f>'Page 1 - General Information'!$G$12</f>
        <v>113363103</v>
      </c>
      <c r="B3483" t="str">
        <f>'Page 1 - General Information'!$G$16</f>
        <v>7421</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25">
      <c r="A3484">
        <f>'Page 1 - General Information'!$G$12</f>
        <v>113363103</v>
      </c>
      <c r="B3484" t="str">
        <f>'Page 1 - General Information'!$G$16</f>
        <v>7421</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25">
      <c r="A3485">
        <f>'Page 1 - General Information'!$G$12</f>
        <v>113363103</v>
      </c>
      <c r="B3485" t="str">
        <f>'Page 1 - General Information'!$G$16</f>
        <v>7421</v>
      </c>
      <c r="C3485" s="395" t="s">
        <v>19068</v>
      </c>
      <c r="D3485"/>
      <c r="E3485"/>
      <c r="F3485"/>
      <c r="G3485"/>
      <c r="H3485"/>
      <c r="I3485"/>
      <c r="J3485"/>
      <c r="K3485"/>
      <c r="L3485"/>
      <c r="M3485"/>
      <c r="N3485" t="s">
        <v>4101</v>
      </c>
      <c r="O3485" s="396">
        <f>INDEX('Page 2 - Team Information'!$K$14:$AP$184,Y3485,X3485)</f>
        <v>0</v>
      </c>
      <c r="P3485"/>
      <c r="Q3485"/>
      <c r="R3485"/>
      <c r="S3485" t="s">
        <v>7496</v>
      </c>
      <c r="T3485"/>
      <c r="U3485"/>
      <c r="V3485"/>
      <c r="W3485"/>
      <c r="X3485" s="397">
        <v>25</v>
      </c>
      <c r="Y3485" s="397">
        <v>65</v>
      </c>
    </row>
    <row r="3486" spans="1:25" x14ac:dyDescent="0.25">
      <c r="A3486">
        <f>'Page 1 - General Information'!$G$12</f>
        <v>113363103</v>
      </c>
      <c r="B3486" t="str">
        <f>'Page 1 - General Information'!$G$16</f>
        <v>7421</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25">
      <c r="A3487">
        <f>'Page 1 - General Information'!$G$12</f>
        <v>113363103</v>
      </c>
      <c r="B3487" t="str">
        <f>'Page 1 - General Information'!$G$16</f>
        <v>7421</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25">
      <c r="A3488">
        <f>'Page 1 - General Information'!$G$12</f>
        <v>113363103</v>
      </c>
      <c r="B3488" t="str">
        <f>'Page 1 - General Information'!$G$16</f>
        <v>7421</v>
      </c>
      <c r="C3488" s="395" t="s">
        <v>19068</v>
      </c>
      <c r="D3488"/>
      <c r="E3488"/>
      <c r="F3488"/>
      <c r="G3488"/>
      <c r="H3488"/>
      <c r="I3488"/>
      <c r="J3488"/>
      <c r="K3488"/>
      <c r="L3488"/>
      <c r="M3488"/>
      <c r="N3488" s="274" t="s">
        <v>4090</v>
      </c>
      <c r="O3488" s="399"/>
      <c r="P3488"/>
      <c r="Q3488" s="400">
        <f>(INDEX('Page 2 - Team Information'!$K$14:$AP$184,Y3488,X3488)*100)</f>
        <v>0</v>
      </c>
      <c r="R3488"/>
      <c r="S3488" t="s">
        <v>7499</v>
      </c>
      <c r="T3488"/>
      <c r="U3488"/>
      <c r="V3488"/>
      <c r="W3488"/>
      <c r="X3488" s="397">
        <v>29</v>
      </c>
      <c r="Y3488" s="397">
        <v>65</v>
      </c>
    </row>
    <row r="3489" spans="1:25" x14ac:dyDescent="0.25">
      <c r="A3489">
        <f>'Page 1 - General Information'!$G$12</f>
        <v>113363103</v>
      </c>
      <c r="B3489" t="str">
        <f>'Page 1 - General Information'!$G$16</f>
        <v>7421</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25">
      <c r="A3490">
        <f>'Page 1 - General Information'!$G$12</f>
        <v>113363103</v>
      </c>
      <c r="B3490" t="str">
        <f>'Page 1 - General Information'!$G$16</f>
        <v>7421</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25">
      <c r="A3491">
        <f>'Page 1 - General Information'!$G$12</f>
        <v>113363103</v>
      </c>
      <c r="B3491" t="str">
        <f>'Page 1 - General Information'!$G$16</f>
        <v>7421</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25">
      <c r="A3492">
        <f>'Page 1 - General Information'!$G$12</f>
        <v>113363103</v>
      </c>
      <c r="B3492" t="str">
        <f>'Page 1 - General Information'!$G$16</f>
        <v>7421</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25">
      <c r="A3493">
        <f>'Page 1 - General Information'!$G$12</f>
        <v>113363103</v>
      </c>
      <c r="B3493" t="str">
        <f>'Page 1 - General Information'!$G$16</f>
        <v>7421</v>
      </c>
      <c r="C3493" s="395" t="s">
        <v>19068</v>
      </c>
      <c r="D3493"/>
      <c r="E3493"/>
      <c r="F3493"/>
      <c r="G3493"/>
      <c r="H3493"/>
      <c r="I3493"/>
      <c r="J3493"/>
      <c r="K3493"/>
      <c r="L3493"/>
      <c r="M3493"/>
      <c r="N3493" t="s">
        <v>4101</v>
      </c>
      <c r="O3493" s="396">
        <f>INDEX('Page 2 - Team Information'!$K$14:$AP$184,Y3493,X3493)</f>
        <v>0</v>
      </c>
      <c r="P3493"/>
      <c r="Q3493"/>
      <c r="R3493"/>
      <c r="S3493" t="s">
        <v>7504</v>
      </c>
      <c r="T3493"/>
      <c r="U3493"/>
      <c r="V3493"/>
      <c r="W3493"/>
      <c r="X3493" s="397">
        <v>25</v>
      </c>
      <c r="Y3493" s="397">
        <v>66</v>
      </c>
    </row>
    <row r="3494" spans="1:25" x14ac:dyDescent="0.25">
      <c r="A3494">
        <f>'Page 1 - General Information'!$G$12</f>
        <v>113363103</v>
      </c>
      <c r="B3494" t="str">
        <f>'Page 1 - General Information'!$G$16</f>
        <v>7421</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25">
      <c r="A3495">
        <f>'Page 1 - General Information'!$G$12</f>
        <v>113363103</v>
      </c>
      <c r="B3495" t="str">
        <f>'Page 1 - General Information'!$G$16</f>
        <v>7421</v>
      </c>
      <c r="C3495" s="395" t="s">
        <v>19068</v>
      </c>
      <c r="D3495"/>
      <c r="E3495"/>
      <c r="F3495"/>
      <c r="G3495"/>
      <c r="H3495"/>
      <c r="I3495"/>
      <c r="J3495"/>
      <c r="K3495"/>
      <c r="L3495"/>
      <c r="M3495"/>
      <c r="N3495" t="s">
        <v>4101</v>
      </c>
      <c r="O3495" s="396">
        <f>INDEX('Page 2 - Team Information'!$K$14:$AP$184,Y3495,X3495)</f>
        <v>1</v>
      </c>
      <c r="P3495"/>
      <c r="Q3495"/>
      <c r="R3495"/>
      <c r="S3495" t="s">
        <v>7506</v>
      </c>
      <c r="T3495"/>
      <c r="U3495"/>
      <c r="V3495"/>
      <c r="W3495"/>
      <c r="X3495" s="397">
        <v>27</v>
      </c>
      <c r="Y3495" s="397">
        <v>66</v>
      </c>
    </row>
    <row r="3496" spans="1:25" x14ac:dyDescent="0.25">
      <c r="A3496">
        <f>'Page 1 - General Information'!$G$12</f>
        <v>113363103</v>
      </c>
      <c r="B3496" t="str">
        <f>'Page 1 - General Information'!$G$16</f>
        <v>7421</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25">
      <c r="A3497">
        <f>'Page 1 - General Information'!$G$12</f>
        <v>113363103</v>
      </c>
      <c r="B3497" t="str">
        <f>'Page 1 - General Information'!$G$16</f>
        <v>7421</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25">
      <c r="A3498">
        <f>'Page 1 - General Information'!$G$12</f>
        <v>113363103</v>
      </c>
      <c r="B3498" t="str">
        <f>'Page 1 - General Information'!$G$16</f>
        <v>7421</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25">
      <c r="A3499">
        <f>'Page 1 - General Information'!$G$12</f>
        <v>113363103</v>
      </c>
      <c r="B3499" t="str">
        <f>'Page 1 - General Information'!$G$16</f>
        <v>7421</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25">
      <c r="A3500">
        <f>'Page 1 - General Information'!$G$12</f>
        <v>113363103</v>
      </c>
      <c r="B3500" t="str">
        <f>'Page 1 - General Information'!$G$16</f>
        <v>7421</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25">
      <c r="A3501">
        <f>'Page 1 - General Information'!$G$12</f>
        <v>113363103</v>
      </c>
      <c r="B3501" t="str">
        <f>'Page 1 - General Information'!$G$16</f>
        <v>7421</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25">
      <c r="A3502">
        <f>'Page 1 - General Information'!$G$12</f>
        <v>113363103</v>
      </c>
      <c r="B3502" t="str">
        <f>'Page 1 - General Information'!$G$16</f>
        <v>7421</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25">
      <c r="A3503">
        <f>'Page 1 - General Information'!$G$12</f>
        <v>113363103</v>
      </c>
      <c r="B3503" t="str">
        <f>'Page 1 - General Information'!$G$16</f>
        <v>7421</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25">
      <c r="A3504">
        <f>'Page 1 - General Information'!$G$12</f>
        <v>113363103</v>
      </c>
      <c r="B3504" t="str">
        <f>'Page 1 - General Information'!$G$16</f>
        <v>7421</v>
      </c>
      <c r="C3504" s="395" t="s">
        <v>19068</v>
      </c>
      <c r="D3504"/>
      <c r="E3504"/>
      <c r="F3504"/>
      <c r="G3504"/>
      <c r="H3504"/>
      <c r="I3504"/>
      <c r="J3504"/>
      <c r="K3504"/>
      <c r="L3504"/>
      <c r="M3504"/>
      <c r="N3504" s="274" t="s">
        <v>4090</v>
      </c>
      <c r="O3504" s="399"/>
      <c r="P3504"/>
      <c r="Q3504" s="400">
        <f>(INDEX('Page 2 - Team Information'!$K$14:$AP$184,Y3504,X3504)*100)</f>
        <v>0</v>
      </c>
      <c r="R3504"/>
      <c r="S3504" t="s">
        <v>7515</v>
      </c>
      <c r="T3504"/>
      <c r="U3504"/>
      <c r="V3504"/>
      <c r="W3504"/>
      <c r="X3504" s="397">
        <v>29</v>
      </c>
      <c r="Y3504" s="397">
        <v>67</v>
      </c>
    </row>
    <row r="3505" spans="1:25" x14ac:dyDescent="0.25">
      <c r="A3505">
        <f>'Page 1 - General Information'!$G$12</f>
        <v>113363103</v>
      </c>
      <c r="B3505" t="str">
        <f>'Page 1 - General Information'!$G$16</f>
        <v>7421</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25">
      <c r="A3506">
        <f>'Page 1 - General Information'!$G$12</f>
        <v>113363103</v>
      </c>
      <c r="B3506" t="str">
        <f>'Page 1 - General Information'!$G$16</f>
        <v>7421</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25">
      <c r="A3507">
        <f>'Page 1 - General Information'!$G$12</f>
        <v>113363103</v>
      </c>
      <c r="B3507" t="str">
        <f>'Page 1 - General Information'!$G$16</f>
        <v>7421</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25">
      <c r="A3508">
        <f>'Page 1 - General Information'!$G$12</f>
        <v>113363103</v>
      </c>
      <c r="B3508" t="str">
        <f>'Page 1 - General Information'!$G$16</f>
        <v>7421</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25">
      <c r="A3509">
        <f>'Page 1 - General Information'!$G$12</f>
        <v>113363103</v>
      </c>
      <c r="B3509" t="str">
        <f>'Page 1 - General Information'!$G$16</f>
        <v>7421</v>
      </c>
      <c r="C3509" s="395" t="s">
        <v>19068</v>
      </c>
      <c r="D3509"/>
      <c r="E3509"/>
      <c r="F3509"/>
      <c r="G3509"/>
      <c r="H3509"/>
      <c r="I3509"/>
      <c r="J3509"/>
      <c r="K3509"/>
      <c r="L3509"/>
      <c r="M3509"/>
      <c r="N3509" t="s">
        <v>4101</v>
      </c>
      <c r="O3509" s="396">
        <f>INDEX('Page 2 - Team Information'!$K$14:$AP$184,Y3509,X3509)</f>
        <v>0</v>
      </c>
      <c r="P3509"/>
      <c r="Q3509"/>
      <c r="R3509"/>
      <c r="S3509" t="s">
        <v>7520</v>
      </c>
      <c r="T3509"/>
      <c r="U3509"/>
      <c r="V3509"/>
      <c r="W3509"/>
      <c r="X3509" s="397">
        <v>25</v>
      </c>
      <c r="Y3509" s="397">
        <v>68</v>
      </c>
    </row>
    <row r="3510" spans="1:25" x14ac:dyDescent="0.25">
      <c r="A3510">
        <f>'Page 1 - General Information'!$G$12</f>
        <v>113363103</v>
      </c>
      <c r="B3510" t="str">
        <f>'Page 1 - General Information'!$G$16</f>
        <v>7421</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25">
      <c r="A3511">
        <f>'Page 1 - General Information'!$G$12</f>
        <v>113363103</v>
      </c>
      <c r="B3511" t="str">
        <f>'Page 1 - General Information'!$G$16</f>
        <v>7421</v>
      </c>
      <c r="C3511" s="395" t="s">
        <v>19068</v>
      </c>
      <c r="D3511"/>
      <c r="E3511"/>
      <c r="F3511"/>
      <c r="G3511"/>
      <c r="H3511"/>
      <c r="I3511"/>
      <c r="J3511"/>
      <c r="K3511"/>
      <c r="L3511"/>
      <c r="M3511"/>
      <c r="N3511" t="s">
        <v>4101</v>
      </c>
      <c r="O3511" s="396">
        <f>INDEX('Page 2 - Team Information'!$K$14:$AP$184,Y3511,X3511)</f>
        <v>1</v>
      </c>
      <c r="P3511"/>
      <c r="Q3511"/>
      <c r="R3511"/>
      <c r="S3511" t="s">
        <v>7522</v>
      </c>
      <c r="T3511"/>
      <c r="U3511"/>
      <c r="V3511"/>
      <c r="W3511"/>
      <c r="X3511" s="397">
        <v>27</v>
      </c>
      <c r="Y3511" s="397">
        <v>68</v>
      </c>
    </row>
    <row r="3512" spans="1:25" x14ac:dyDescent="0.25">
      <c r="A3512">
        <f>'Page 1 - General Information'!$G$12</f>
        <v>113363103</v>
      </c>
      <c r="B3512" t="str">
        <f>'Page 1 - General Information'!$G$16</f>
        <v>7421</v>
      </c>
      <c r="C3512" s="395" t="s">
        <v>19068</v>
      </c>
      <c r="D3512"/>
      <c r="E3512"/>
      <c r="F3512"/>
      <c r="G3512"/>
      <c r="H3512"/>
      <c r="I3512"/>
      <c r="J3512"/>
      <c r="K3512"/>
      <c r="L3512"/>
      <c r="M3512"/>
      <c r="N3512" s="274" t="s">
        <v>4090</v>
      </c>
      <c r="O3512" s="399"/>
      <c r="P3512"/>
      <c r="Q3512" s="400">
        <f>(INDEX('Page 2 - Team Information'!$K$14:$AP$184,Y3512,X3512)*100)</f>
        <v>0</v>
      </c>
      <c r="R3512"/>
      <c r="S3512" t="s">
        <v>7523</v>
      </c>
      <c r="T3512"/>
      <c r="U3512"/>
      <c r="V3512"/>
      <c r="W3512"/>
      <c r="X3512" s="397">
        <v>29</v>
      </c>
      <c r="Y3512" s="397">
        <v>68</v>
      </c>
    </row>
    <row r="3513" spans="1:25" x14ac:dyDescent="0.25">
      <c r="A3513">
        <f>'Page 1 - General Information'!$G$12</f>
        <v>113363103</v>
      </c>
      <c r="B3513" t="str">
        <f>'Page 1 - General Information'!$G$16</f>
        <v>7421</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25">
      <c r="A3514">
        <f>'Page 1 - General Information'!$G$12</f>
        <v>113363103</v>
      </c>
      <c r="B3514" t="str">
        <f>'Page 1 - General Information'!$G$16</f>
        <v>7421</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25">
      <c r="A3515">
        <f>'Page 1 - General Information'!$G$12</f>
        <v>113363103</v>
      </c>
      <c r="B3515" t="str">
        <f>'Page 1 - General Information'!$G$16</f>
        <v>7421</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25">
      <c r="A3516">
        <f>'Page 1 - General Information'!$G$12</f>
        <v>113363103</v>
      </c>
      <c r="B3516" t="str">
        <f>'Page 1 - General Information'!$G$16</f>
        <v>7421</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25">
      <c r="A3517">
        <f>'Page 1 - General Information'!$G$12</f>
        <v>113363103</v>
      </c>
      <c r="B3517" t="str">
        <f>'Page 1 - General Information'!$G$16</f>
        <v>7421</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25">
      <c r="A3518">
        <f>'Page 1 - General Information'!$G$12</f>
        <v>113363103</v>
      </c>
      <c r="B3518" t="str">
        <f>'Page 1 - General Information'!$G$16</f>
        <v>7421</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25">
      <c r="A3519">
        <f>'Page 1 - General Information'!$G$12</f>
        <v>113363103</v>
      </c>
      <c r="B3519" t="str">
        <f>'Page 1 - General Information'!$G$16</f>
        <v>7421</v>
      </c>
      <c r="C3519" s="395" t="s">
        <v>19068</v>
      </c>
      <c r="D3519"/>
      <c r="E3519"/>
      <c r="F3519"/>
      <c r="G3519"/>
      <c r="H3519"/>
      <c r="I3519"/>
      <c r="J3519"/>
      <c r="K3519"/>
      <c r="L3519"/>
      <c r="M3519"/>
      <c r="N3519" t="s">
        <v>4101</v>
      </c>
      <c r="O3519" s="396">
        <f>INDEX('Page 2 - Team Information'!$K$14:$AP$184,Y3519,X3519)</f>
        <v>0</v>
      </c>
      <c r="P3519"/>
      <c r="Q3519"/>
      <c r="R3519"/>
      <c r="S3519" t="s">
        <v>7530</v>
      </c>
      <c r="T3519"/>
      <c r="U3519"/>
      <c r="V3519"/>
      <c r="W3519"/>
      <c r="X3519" s="397">
        <v>27</v>
      </c>
      <c r="Y3519" s="397">
        <v>69</v>
      </c>
    </row>
    <row r="3520" spans="1:25" x14ac:dyDescent="0.25">
      <c r="A3520">
        <f>'Page 1 - General Information'!$G$12</f>
        <v>113363103</v>
      </c>
      <c r="B3520" t="str">
        <f>'Page 1 - General Information'!$G$16</f>
        <v>7421</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25">
      <c r="A3521">
        <f>'Page 1 - General Information'!$G$12</f>
        <v>113363103</v>
      </c>
      <c r="B3521" t="str">
        <f>'Page 1 - General Information'!$G$16</f>
        <v>7421</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25">
      <c r="A3522">
        <f>'Page 1 - General Information'!$G$12</f>
        <v>113363103</v>
      </c>
      <c r="B3522" t="str">
        <f>'Page 1 - General Information'!$G$16</f>
        <v>7421</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25">
      <c r="A3523">
        <f>'Page 1 - General Information'!$G$12</f>
        <v>113363103</v>
      </c>
      <c r="B3523" t="str">
        <f>'Page 1 - General Information'!$G$16</f>
        <v>7421</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25">
      <c r="A3524">
        <f>'Page 1 - General Information'!$G$12</f>
        <v>113363103</v>
      </c>
      <c r="B3524" t="str">
        <f>'Page 1 - General Information'!$G$16</f>
        <v>7421</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25">
      <c r="A3525">
        <f>'Page 1 - General Information'!$G$12</f>
        <v>113363103</v>
      </c>
      <c r="B3525" t="str">
        <f>'Page 1 - General Information'!$G$16</f>
        <v>7421</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25">
      <c r="A3526">
        <f>'Page 1 - General Information'!$G$12</f>
        <v>113363103</v>
      </c>
      <c r="B3526" t="str">
        <f>'Page 1 - General Information'!$G$16</f>
        <v>7421</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25">
      <c r="A3527">
        <f>'Page 1 - General Information'!$G$12</f>
        <v>113363103</v>
      </c>
      <c r="B3527" t="str">
        <f>'Page 1 - General Information'!$G$16</f>
        <v>7421</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25">
      <c r="A3528">
        <f>'Page 1 - General Information'!$G$12</f>
        <v>113363103</v>
      </c>
      <c r="B3528" t="str">
        <f>'Page 1 - General Information'!$G$16</f>
        <v>7421</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25">
      <c r="A3529">
        <f>'Page 1 - General Information'!$G$12</f>
        <v>113363103</v>
      </c>
      <c r="B3529" t="str">
        <f>'Page 1 - General Information'!$G$16</f>
        <v>7421</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25">
      <c r="A3530">
        <f>'Page 1 - General Information'!$G$12</f>
        <v>113363103</v>
      </c>
      <c r="B3530" t="str">
        <f>'Page 1 - General Information'!$G$16</f>
        <v>7421</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25">
      <c r="A3531">
        <f>'Page 1 - General Information'!$G$12</f>
        <v>113363103</v>
      </c>
      <c r="B3531" t="str">
        <f>'Page 1 - General Information'!$G$16</f>
        <v>7421</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25">
      <c r="A3532">
        <f>'Page 1 - General Information'!$G$12</f>
        <v>113363103</v>
      </c>
      <c r="B3532" t="str">
        <f>'Page 1 - General Information'!$G$16</f>
        <v>7421</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25">
      <c r="A3533">
        <f>'Page 1 - General Information'!$G$12</f>
        <v>113363103</v>
      </c>
      <c r="B3533" t="str">
        <f>'Page 1 - General Information'!$G$16</f>
        <v>7421</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25">
      <c r="A3534">
        <f>'Page 1 - General Information'!$G$12</f>
        <v>113363103</v>
      </c>
      <c r="B3534" t="str">
        <f>'Page 1 - General Information'!$G$16</f>
        <v>7421</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25">
      <c r="A3535">
        <f>'Page 1 - General Information'!$G$12</f>
        <v>113363103</v>
      </c>
      <c r="B3535" t="str">
        <f>'Page 1 - General Information'!$G$16</f>
        <v>7421</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25">
      <c r="A3536">
        <f>'Page 1 - General Information'!$G$12</f>
        <v>113363103</v>
      </c>
      <c r="B3536" t="str">
        <f>'Page 1 - General Information'!$G$16</f>
        <v>7421</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25">
      <c r="A3537">
        <f>'Page 1 - General Information'!$G$12</f>
        <v>113363103</v>
      </c>
      <c r="B3537" t="str">
        <f>'Page 1 - General Information'!$G$16</f>
        <v>7421</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25">
      <c r="A3538">
        <f>'Page 1 - General Information'!$G$12</f>
        <v>113363103</v>
      </c>
      <c r="B3538" t="str">
        <f>'Page 1 - General Information'!$G$16</f>
        <v>7421</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25">
      <c r="A3539">
        <f>'Page 1 - General Information'!$G$12</f>
        <v>113363103</v>
      </c>
      <c r="B3539" t="str">
        <f>'Page 1 - General Information'!$G$16</f>
        <v>7421</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25">
      <c r="A3540">
        <f>'Page 1 - General Information'!$G$12</f>
        <v>113363103</v>
      </c>
      <c r="B3540" t="str">
        <f>'Page 1 - General Information'!$G$16</f>
        <v>7421</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25">
      <c r="A3541">
        <f>'Page 1 - General Information'!$G$12</f>
        <v>113363103</v>
      </c>
      <c r="B3541" t="str">
        <f>'Page 1 - General Information'!$G$16</f>
        <v>7421</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25">
      <c r="A3542">
        <f>'Page 1 - General Information'!$G$12</f>
        <v>113363103</v>
      </c>
      <c r="B3542" t="str">
        <f>'Page 1 - General Information'!$G$16</f>
        <v>7421</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25">
      <c r="A3543">
        <f>'Page 1 - General Information'!$G$12</f>
        <v>113363103</v>
      </c>
      <c r="B3543" t="str">
        <f>'Page 1 - General Information'!$G$16</f>
        <v>7421</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25">
      <c r="A3544">
        <f>'Page 1 - General Information'!$G$12</f>
        <v>113363103</v>
      </c>
      <c r="B3544" t="str">
        <f>'Page 1 - General Information'!$G$16</f>
        <v>7421</v>
      </c>
      <c r="C3544" s="395" t="s">
        <v>19068</v>
      </c>
      <c r="D3544"/>
      <c r="E3544"/>
      <c r="F3544"/>
      <c r="G3544"/>
      <c r="H3544"/>
      <c r="I3544"/>
      <c r="J3544"/>
      <c r="K3544"/>
      <c r="L3544"/>
      <c r="M3544"/>
      <c r="N3544" s="274" t="s">
        <v>4090</v>
      </c>
      <c r="O3544" s="399"/>
      <c r="P3544"/>
      <c r="Q3544" s="400">
        <f>(INDEX('Page 2 - Team Information'!$K$14:$AP$184,Y3544,X3544)*100)</f>
        <v>0</v>
      </c>
      <c r="R3544"/>
      <c r="S3544" t="s">
        <v>7555</v>
      </c>
      <c r="T3544"/>
      <c r="U3544"/>
      <c r="V3544"/>
      <c r="W3544"/>
      <c r="X3544" s="397">
        <v>29</v>
      </c>
      <c r="Y3544" s="397">
        <v>72</v>
      </c>
    </row>
    <row r="3545" spans="1:25" x14ac:dyDescent="0.25">
      <c r="A3545">
        <f>'Page 1 - General Information'!$G$12</f>
        <v>113363103</v>
      </c>
      <c r="B3545" t="str">
        <f>'Page 1 - General Information'!$G$16</f>
        <v>7421</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25">
      <c r="A3546">
        <f>'Page 1 - General Information'!$G$12</f>
        <v>113363103</v>
      </c>
      <c r="B3546" t="str">
        <f>'Page 1 - General Information'!$G$16</f>
        <v>7421</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25">
      <c r="A3547">
        <f>'Page 1 - General Information'!$G$12</f>
        <v>113363103</v>
      </c>
      <c r="B3547" t="str">
        <f>'Page 1 - General Information'!$G$16</f>
        <v>7421</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25">
      <c r="A3548">
        <f>'Page 1 - General Information'!$G$12</f>
        <v>113363103</v>
      </c>
      <c r="B3548" t="str">
        <f>'Page 1 - General Information'!$G$16</f>
        <v>7421</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25">
      <c r="A3549">
        <f>'Page 1 - General Information'!$G$12</f>
        <v>113363103</v>
      </c>
      <c r="B3549" t="str">
        <f>'Page 1 - General Information'!$G$16</f>
        <v>7421</v>
      </c>
      <c r="C3549" s="395" t="s">
        <v>19068</v>
      </c>
      <c r="D3549"/>
      <c r="E3549"/>
      <c r="F3549"/>
      <c r="G3549"/>
      <c r="H3549"/>
      <c r="I3549"/>
      <c r="J3549"/>
      <c r="K3549"/>
      <c r="L3549"/>
      <c r="M3549"/>
      <c r="N3549" t="s">
        <v>4101</v>
      </c>
      <c r="O3549" s="396">
        <f>INDEX('Page 2 - Team Information'!$K$14:$AP$184,Y3549,X3549)</f>
        <v>0</v>
      </c>
      <c r="P3549"/>
      <c r="Q3549"/>
      <c r="R3549"/>
      <c r="S3549" t="s">
        <v>7560</v>
      </c>
      <c r="T3549"/>
      <c r="U3549"/>
      <c r="V3549"/>
      <c r="W3549"/>
      <c r="X3549" s="397">
        <v>25</v>
      </c>
      <c r="Y3549" s="397">
        <v>73</v>
      </c>
    </row>
    <row r="3550" spans="1:25" x14ac:dyDescent="0.25">
      <c r="A3550">
        <f>'Page 1 - General Information'!$G$12</f>
        <v>113363103</v>
      </c>
      <c r="B3550" t="str">
        <f>'Page 1 - General Information'!$G$16</f>
        <v>7421</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25">
      <c r="A3551">
        <f>'Page 1 - General Information'!$G$12</f>
        <v>113363103</v>
      </c>
      <c r="B3551" t="str">
        <f>'Page 1 - General Information'!$G$16</f>
        <v>7421</v>
      </c>
      <c r="C3551" s="395" t="s">
        <v>19068</v>
      </c>
      <c r="D3551"/>
      <c r="E3551"/>
      <c r="F3551"/>
      <c r="G3551"/>
      <c r="H3551"/>
      <c r="I3551"/>
      <c r="J3551"/>
      <c r="K3551"/>
      <c r="L3551"/>
      <c r="M3551"/>
      <c r="N3551" t="s">
        <v>4101</v>
      </c>
      <c r="O3551" s="396">
        <f>INDEX('Page 2 - Team Information'!$K$14:$AP$184,Y3551,X3551)</f>
        <v>1</v>
      </c>
      <c r="P3551"/>
      <c r="Q3551"/>
      <c r="R3551"/>
      <c r="S3551" t="s">
        <v>7562</v>
      </c>
      <c r="T3551"/>
      <c r="U3551"/>
      <c r="V3551"/>
      <c r="W3551"/>
      <c r="X3551" s="397">
        <v>27</v>
      </c>
      <c r="Y3551" s="397">
        <v>73</v>
      </c>
    </row>
    <row r="3552" spans="1:25" x14ac:dyDescent="0.25">
      <c r="A3552">
        <f>'Page 1 - General Information'!$G$12</f>
        <v>113363103</v>
      </c>
      <c r="B3552" t="str">
        <f>'Page 1 - General Information'!$G$16</f>
        <v>7421</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25">
      <c r="A3553">
        <f>'Page 1 - General Information'!$G$12</f>
        <v>113363103</v>
      </c>
      <c r="B3553" t="str">
        <f>'Page 1 - General Information'!$G$16</f>
        <v>7421</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25">
      <c r="A3554">
        <f>'Page 1 - General Information'!$G$12</f>
        <v>113363103</v>
      </c>
      <c r="B3554" t="str">
        <f>'Page 1 - General Information'!$G$16</f>
        <v>7421</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25">
      <c r="A3555">
        <f>'Page 1 - General Information'!$G$12</f>
        <v>113363103</v>
      </c>
      <c r="B3555" t="str">
        <f>'Page 1 - General Information'!$G$16</f>
        <v>7421</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25">
      <c r="A3556">
        <f>'Page 1 - General Information'!$G$12</f>
        <v>113363103</v>
      </c>
      <c r="B3556" t="str">
        <f>'Page 1 - General Information'!$G$16</f>
        <v>7421</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25">
      <c r="A3557">
        <f>'Page 1 - General Information'!$G$12</f>
        <v>113363103</v>
      </c>
      <c r="B3557" t="str">
        <f>'Page 1 - General Information'!$G$16</f>
        <v>7421</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25">
      <c r="A3558">
        <f>'Page 1 - General Information'!$G$12</f>
        <v>113363103</v>
      </c>
      <c r="B3558" t="str">
        <f>'Page 1 - General Information'!$G$16</f>
        <v>7421</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25">
      <c r="A3559">
        <f>'Page 1 - General Information'!$G$12</f>
        <v>113363103</v>
      </c>
      <c r="B3559" t="str">
        <f>'Page 1 - General Information'!$G$16</f>
        <v>7421</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25">
      <c r="A3560">
        <f>'Page 1 - General Information'!$G$12</f>
        <v>113363103</v>
      </c>
      <c r="B3560" t="str">
        <f>'Page 1 - General Information'!$G$16</f>
        <v>7421</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25">
      <c r="A3561">
        <f>'Page 1 - General Information'!$G$12</f>
        <v>113363103</v>
      </c>
      <c r="B3561" t="str">
        <f>'Page 1 - General Information'!$G$16</f>
        <v>7421</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25">
      <c r="A3562">
        <f>'Page 1 - General Information'!$G$12</f>
        <v>113363103</v>
      </c>
      <c r="B3562" t="str">
        <f>'Page 1 - General Information'!$G$16</f>
        <v>7421</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25">
      <c r="A3563">
        <f>'Page 1 - General Information'!$G$12</f>
        <v>113363103</v>
      </c>
      <c r="B3563" t="str">
        <f>'Page 1 - General Information'!$G$16</f>
        <v>7421</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25">
      <c r="A3564">
        <f>'Page 1 - General Information'!$G$12</f>
        <v>113363103</v>
      </c>
      <c r="B3564" t="str">
        <f>'Page 1 - General Information'!$G$16</f>
        <v>7421</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25">
      <c r="A3565">
        <f>'Page 1 - General Information'!$G$12</f>
        <v>113363103</v>
      </c>
      <c r="B3565" t="str">
        <f>'Page 1 - General Information'!$G$16</f>
        <v>7421</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25">
      <c r="A3566">
        <f>'Page 1 - General Information'!$G$12</f>
        <v>113363103</v>
      </c>
      <c r="B3566" t="str">
        <f>'Page 1 - General Information'!$G$16</f>
        <v>7421</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25">
      <c r="A3567">
        <f>'Page 1 - General Information'!$G$12</f>
        <v>113363103</v>
      </c>
      <c r="B3567" t="str">
        <f>'Page 1 - General Information'!$G$16</f>
        <v>7421</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25">
      <c r="A3568">
        <f>'Page 1 - General Information'!$G$12</f>
        <v>113363103</v>
      </c>
      <c r="B3568" t="str">
        <f>'Page 1 - General Information'!$G$16</f>
        <v>7421</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25">
      <c r="A3569">
        <f>'Page 1 - General Information'!$G$12</f>
        <v>113363103</v>
      </c>
      <c r="B3569" t="str">
        <f>'Page 1 - General Information'!$G$16</f>
        <v>7421</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25">
      <c r="A3570">
        <f>'Page 1 - General Information'!$G$12</f>
        <v>113363103</v>
      </c>
      <c r="B3570" t="str">
        <f>'Page 1 - General Information'!$G$16</f>
        <v>7421</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25">
      <c r="A3571">
        <f>'Page 1 - General Information'!$G$12</f>
        <v>113363103</v>
      </c>
      <c r="B3571" t="str">
        <f>'Page 1 - General Information'!$G$16</f>
        <v>7421</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25">
      <c r="A3572">
        <f>'Page 1 - General Information'!$G$12</f>
        <v>113363103</v>
      </c>
      <c r="B3572" t="str">
        <f>'Page 1 - General Information'!$G$16</f>
        <v>7421</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25">
      <c r="A3573">
        <f>'Page 1 - General Information'!$G$12</f>
        <v>113363103</v>
      </c>
      <c r="B3573" t="str">
        <f>'Page 1 - General Information'!$G$16</f>
        <v>7421</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25">
      <c r="A3574">
        <f>'Page 1 - General Information'!$G$12</f>
        <v>113363103</v>
      </c>
      <c r="B3574" t="str">
        <f>'Page 1 - General Information'!$G$16</f>
        <v>7421</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25">
      <c r="A3575">
        <f>'Page 1 - General Information'!$G$12</f>
        <v>113363103</v>
      </c>
      <c r="B3575" t="str">
        <f>'Page 1 - General Information'!$G$16</f>
        <v>7421</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25">
      <c r="A3576">
        <f>'Page 1 - General Information'!$G$12</f>
        <v>113363103</v>
      </c>
      <c r="B3576" t="str">
        <f>'Page 1 - General Information'!$G$16</f>
        <v>7421</v>
      </c>
      <c r="C3576" s="395" t="s">
        <v>19068</v>
      </c>
      <c r="D3576"/>
      <c r="E3576"/>
      <c r="F3576"/>
      <c r="G3576"/>
      <c r="H3576"/>
      <c r="I3576"/>
      <c r="J3576"/>
      <c r="K3576"/>
      <c r="L3576"/>
      <c r="M3576"/>
      <c r="N3576" s="274" t="s">
        <v>4090</v>
      </c>
      <c r="O3576" s="399"/>
      <c r="P3576"/>
      <c r="Q3576" s="400">
        <f>(INDEX('Page 2 - Team Information'!$K$14:$AP$184,Y3576,X3576)*100)</f>
        <v>0</v>
      </c>
      <c r="R3576"/>
      <c r="S3576" t="s">
        <v>7587</v>
      </c>
      <c r="T3576"/>
      <c r="U3576"/>
      <c r="V3576"/>
      <c r="W3576"/>
      <c r="X3576" s="397">
        <v>29</v>
      </c>
      <c r="Y3576" s="397">
        <v>76</v>
      </c>
    </row>
    <row r="3577" spans="1:25" x14ac:dyDescent="0.25">
      <c r="A3577">
        <f>'Page 1 - General Information'!$G$12</f>
        <v>113363103</v>
      </c>
      <c r="B3577" t="str">
        <f>'Page 1 - General Information'!$G$16</f>
        <v>7421</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25">
      <c r="A3578">
        <f>'Page 1 - General Information'!$G$12</f>
        <v>113363103</v>
      </c>
      <c r="B3578" t="str">
        <f>'Page 1 - General Information'!$G$16</f>
        <v>7421</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25">
      <c r="A3579">
        <f>'Page 1 - General Information'!$G$12</f>
        <v>113363103</v>
      </c>
      <c r="B3579" t="str">
        <f>'Page 1 - General Information'!$G$16</f>
        <v>7421</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25">
      <c r="A3580">
        <f>'Page 1 - General Information'!$G$12</f>
        <v>113363103</v>
      </c>
      <c r="B3580" t="str">
        <f>'Page 1 - General Information'!$G$16</f>
        <v>7421</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25">
      <c r="A3581">
        <f>'Page 1 - General Information'!$G$12</f>
        <v>113363103</v>
      </c>
      <c r="B3581" t="str">
        <f>'Page 1 - General Information'!$G$16</f>
        <v>7421</v>
      </c>
      <c r="C3581" s="395" t="s">
        <v>19068</v>
      </c>
      <c r="D3581"/>
      <c r="E3581"/>
      <c r="F3581"/>
      <c r="G3581"/>
      <c r="H3581"/>
      <c r="I3581"/>
      <c r="J3581"/>
      <c r="K3581"/>
      <c r="L3581"/>
      <c r="M3581"/>
      <c r="N3581" t="s">
        <v>4101</v>
      </c>
      <c r="O3581" s="396">
        <f>INDEX('Page 2 - Team Information'!$K$14:$AP$184,Y3581,X3581)</f>
        <v>0</v>
      </c>
      <c r="P3581"/>
      <c r="Q3581"/>
      <c r="R3581"/>
      <c r="S3581" t="s">
        <v>7592</v>
      </c>
      <c r="T3581"/>
      <c r="U3581"/>
      <c r="V3581"/>
      <c r="W3581"/>
      <c r="X3581" s="397">
        <v>25</v>
      </c>
      <c r="Y3581" s="397">
        <v>77</v>
      </c>
    </row>
    <row r="3582" spans="1:25" x14ac:dyDescent="0.25">
      <c r="A3582">
        <f>'Page 1 - General Information'!$G$12</f>
        <v>113363103</v>
      </c>
      <c r="B3582" t="str">
        <f>'Page 1 - General Information'!$G$16</f>
        <v>7421</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25">
      <c r="A3583">
        <f>'Page 1 - General Information'!$G$12</f>
        <v>113363103</v>
      </c>
      <c r="B3583" t="str">
        <f>'Page 1 - General Information'!$G$16</f>
        <v>7421</v>
      </c>
      <c r="C3583" s="395" t="s">
        <v>19068</v>
      </c>
      <c r="D3583"/>
      <c r="E3583"/>
      <c r="F3583"/>
      <c r="G3583"/>
      <c r="H3583"/>
      <c r="I3583"/>
      <c r="J3583"/>
      <c r="K3583"/>
      <c r="L3583"/>
      <c r="M3583"/>
      <c r="N3583" t="s">
        <v>4101</v>
      </c>
      <c r="O3583" s="396">
        <f>INDEX('Page 2 - Team Information'!$K$14:$AP$184,Y3583,X3583)</f>
        <v>1</v>
      </c>
      <c r="P3583"/>
      <c r="Q3583"/>
      <c r="R3583"/>
      <c r="S3583" t="s">
        <v>7594</v>
      </c>
      <c r="T3583"/>
      <c r="U3583"/>
      <c r="V3583"/>
      <c r="W3583"/>
      <c r="X3583" s="397">
        <v>27</v>
      </c>
      <c r="Y3583" s="397">
        <v>77</v>
      </c>
    </row>
    <row r="3584" spans="1:25" x14ac:dyDescent="0.25">
      <c r="A3584">
        <f>'Page 1 - General Information'!$G$12</f>
        <v>113363103</v>
      </c>
      <c r="B3584" t="str">
        <f>'Page 1 - General Information'!$G$16</f>
        <v>7421</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25">
      <c r="A3585">
        <f>'Page 1 - General Information'!$G$12</f>
        <v>113363103</v>
      </c>
      <c r="B3585" t="str">
        <f>'Page 1 - General Information'!$G$16</f>
        <v>7421</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25">
      <c r="A3586">
        <f>'Page 1 - General Information'!$G$12</f>
        <v>113363103</v>
      </c>
      <c r="B3586" t="str">
        <f>'Page 1 - General Information'!$G$16</f>
        <v>7421</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25">
      <c r="A3587">
        <f>'Page 1 - General Information'!$G$12</f>
        <v>113363103</v>
      </c>
      <c r="B3587" t="str">
        <f>'Page 1 - General Information'!$G$16</f>
        <v>7421</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25">
      <c r="A3588">
        <f>'Page 1 - General Information'!$G$12</f>
        <v>113363103</v>
      </c>
      <c r="B3588" t="str">
        <f>'Page 1 - General Information'!$G$16</f>
        <v>7421</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25">
      <c r="A3589">
        <f>'Page 1 - General Information'!$G$12</f>
        <v>113363103</v>
      </c>
      <c r="B3589" t="str">
        <f>'Page 1 - General Information'!$G$16</f>
        <v>7421</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25">
      <c r="A3590">
        <f>'Page 1 - General Information'!$G$12</f>
        <v>113363103</v>
      </c>
      <c r="B3590" t="str">
        <f>'Page 1 - General Information'!$G$16</f>
        <v>7421</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25">
      <c r="A3591">
        <f>'Page 1 - General Information'!$G$12</f>
        <v>113363103</v>
      </c>
      <c r="B3591" t="str">
        <f>'Page 1 - General Information'!$G$16</f>
        <v>7421</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25">
      <c r="A3592">
        <f>'Page 1 - General Information'!$G$12</f>
        <v>113363103</v>
      </c>
      <c r="B3592" t="str">
        <f>'Page 1 - General Information'!$G$16</f>
        <v>7421</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25">
      <c r="A3593">
        <f>'Page 1 - General Information'!$G$12</f>
        <v>113363103</v>
      </c>
      <c r="B3593" t="str">
        <f>'Page 1 - General Information'!$G$16</f>
        <v>7421</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25">
      <c r="A3594">
        <f>'Page 1 - General Information'!$G$12</f>
        <v>113363103</v>
      </c>
      <c r="B3594" t="str">
        <f>'Page 1 - General Information'!$G$16</f>
        <v>7421</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25">
      <c r="A3595">
        <f>'Page 1 - General Information'!$G$12</f>
        <v>113363103</v>
      </c>
      <c r="B3595" t="str">
        <f>'Page 1 - General Information'!$G$16</f>
        <v>7421</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25">
      <c r="A3596">
        <f>'Page 1 - General Information'!$G$12</f>
        <v>113363103</v>
      </c>
      <c r="B3596" t="str">
        <f>'Page 1 - General Information'!$G$16</f>
        <v>7421</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25">
      <c r="A3597">
        <f>'Page 1 - General Information'!$G$12</f>
        <v>113363103</v>
      </c>
      <c r="B3597" t="str">
        <f>'Page 1 - General Information'!$G$16</f>
        <v>7421</v>
      </c>
      <c r="C3597" s="395" t="s">
        <v>19068</v>
      </c>
      <c r="D3597"/>
      <c r="E3597"/>
      <c r="F3597"/>
      <c r="G3597"/>
      <c r="H3597"/>
      <c r="I3597"/>
      <c r="J3597"/>
      <c r="K3597"/>
      <c r="L3597"/>
      <c r="M3597"/>
      <c r="N3597" t="s">
        <v>4101</v>
      </c>
      <c r="O3597" s="396">
        <f>INDEX('Page 2 - Team Information'!$K$14:$AP$184,Y3597,X3597)</f>
        <v>0</v>
      </c>
      <c r="P3597"/>
      <c r="Q3597"/>
      <c r="R3597"/>
      <c r="S3597" t="s">
        <v>7608</v>
      </c>
      <c r="T3597"/>
      <c r="U3597"/>
      <c r="V3597"/>
      <c r="W3597"/>
      <c r="X3597" s="397">
        <v>25</v>
      </c>
      <c r="Y3597" s="397">
        <v>79</v>
      </c>
    </row>
    <row r="3598" spans="1:25" x14ac:dyDescent="0.25">
      <c r="A3598">
        <f>'Page 1 - General Information'!$G$12</f>
        <v>113363103</v>
      </c>
      <c r="B3598" t="str">
        <f>'Page 1 - General Information'!$G$16</f>
        <v>7421</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25">
      <c r="A3599">
        <f>'Page 1 - General Information'!$G$12</f>
        <v>113363103</v>
      </c>
      <c r="B3599" t="str">
        <f>'Page 1 - General Information'!$G$16</f>
        <v>7421</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25">
      <c r="A3600">
        <f>'Page 1 - General Information'!$G$12</f>
        <v>113363103</v>
      </c>
      <c r="B3600" t="str">
        <f>'Page 1 - General Information'!$G$16</f>
        <v>7421</v>
      </c>
      <c r="C3600" s="395" t="s">
        <v>19068</v>
      </c>
      <c r="D3600"/>
      <c r="E3600"/>
      <c r="F3600"/>
      <c r="G3600"/>
      <c r="H3600"/>
      <c r="I3600"/>
      <c r="J3600"/>
      <c r="K3600"/>
      <c r="L3600"/>
      <c r="M3600"/>
      <c r="N3600" s="274" t="s">
        <v>4090</v>
      </c>
      <c r="O3600" s="399"/>
      <c r="P3600"/>
      <c r="Q3600" s="400">
        <f>(INDEX('Page 2 - Team Information'!$K$14:$AP$184,Y3600,X3600)*100)</f>
        <v>0</v>
      </c>
      <c r="R3600"/>
      <c r="S3600" t="s">
        <v>7611</v>
      </c>
      <c r="T3600"/>
      <c r="U3600"/>
      <c r="V3600"/>
      <c r="W3600"/>
      <c r="X3600" s="397">
        <v>29</v>
      </c>
      <c r="Y3600" s="397">
        <v>79</v>
      </c>
    </row>
    <row r="3601" spans="1:25" x14ac:dyDescent="0.25">
      <c r="A3601">
        <f>'Page 1 - General Information'!$G$12</f>
        <v>113363103</v>
      </c>
      <c r="B3601" t="str">
        <f>'Page 1 - General Information'!$G$16</f>
        <v>7421</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25">
      <c r="A3602">
        <f>'Page 1 - General Information'!$G$12</f>
        <v>113363103</v>
      </c>
      <c r="B3602" t="str">
        <f>'Page 1 - General Information'!$G$16</f>
        <v>7421</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25">
      <c r="A3603">
        <f>'Page 1 - General Information'!$G$12</f>
        <v>113363103</v>
      </c>
      <c r="B3603" t="str">
        <f>'Page 1 - General Information'!$G$16</f>
        <v>7421</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25">
      <c r="A3604">
        <f>'Page 1 - General Information'!$G$12</f>
        <v>113363103</v>
      </c>
      <c r="B3604" t="str">
        <f>'Page 1 - General Information'!$G$16</f>
        <v>7421</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25">
      <c r="A3605">
        <f>'Page 1 - General Information'!$G$12</f>
        <v>113363103</v>
      </c>
      <c r="B3605" t="str">
        <f>'Page 1 - General Information'!$G$16</f>
        <v>7421</v>
      </c>
      <c r="C3605" s="395" t="s">
        <v>19068</v>
      </c>
      <c r="D3605"/>
      <c r="E3605"/>
      <c r="F3605"/>
      <c r="G3605"/>
      <c r="H3605"/>
      <c r="I3605"/>
      <c r="J3605"/>
      <c r="K3605"/>
      <c r="L3605"/>
      <c r="M3605"/>
      <c r="N3605" t="s">
        <v>4101</v>
      </c>
      <c r="O3605" s="396">
        <f>INDEX('Page 2 - Team Information'!$K$14:$AP$184,Y3605,X3605)</f>
        <v>0</v>
      </c>
      <c r="P3605"/>
      <c r="Q3605"/>
      <c r="R3605"/>
      <c r="S3605" t="s">
        <v>7616</v>
      </c>
      <c r="T3605"/>
      <c r="U3605"/>
      <c r="V3605"/>
      <c r="W3605"/>
      <c r="X3605" s="397">
        <v>25</v>
      </c>
      <c r="Y3605" s="397">
        <v>80</v>
      </c>
    </row>
    <row r="3606" spans="1:25" x14ac:dyDescent="0.25">
      <c r="A3606">
        <f>'Page 1 - General Information'!$G$12</f>
        <v>113363103</v>
      </c>
      <c r="B3606" t="str">
        <f>'Page 1 - General Information'!$G$16</f>
        <v>7421</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25">
      <c r="A3607">
        <f>'Page 1 - General Information'!$G$12</f>
        <v>113363103</v>
      </c>
      <c r="B3607" t="str">
        <f>'Page 1 - General Information'!$G$16</f>
        <v>7421</v>
      </c>
      <c r="C3607" s="395" t="s">
        <v>19068</v>
      </c>
      <c r="D3607"/>
      <c r="E3607"/>
      <c r="F3607"/>
      <c r="G3607"/>
      <c r="H3607"/>
      <c r="I3607"/>
      <c r="J3607"/>
      <c r="K3607"/>
      <c r="L3607"/>
      <c r="M3607"/>
      <c r="N3607" t="s">
        <v>4101</v>
      </c>
      <c r="O3607" s="396">
        <f>INDEX('Page 2 - Team Information'!$K$14:$AP$184,Y3607,X3607)</f>
        <v>1</v>
      </c>
      <c r="P3607"/>
      <c r="Q3607"/>
      <c r="R3607"/>
      <c r="S3607" t="s">
        <v>7618</v>
      </c>
      <c r="T3607"/>
      <c r="U3607"/>
      <c r="V3607"/>
      <c r="W3607"/>
      <c r="X3607" s="397">
        <v>27</v>
      </c>
      <c r="Y3607" s="397">
        <v>80</v>
      </c>
    </row>
    <row r="3608" spans="1:25" x14ac:dyDescent="0.25">
      <c r="A3608">
        <f>'Page 1 - General Information'!$G$12</f>
        <v>113363103</v>
      </c>
      <c r="B3608" t="str">
        <f>'Page 1 - General Information'!$G$16</f>
        <v>7421</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25">
      <c r="A3609">
        <f>'Page 1 - General Information'!$G$12</f>
        <v>113363103</v>
      </c>
      <c r="B3609" t="str">
        <f>'Page 1 - General Information'!$G$16</f>
        <v>7421</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25">
      <c r="A3610">
        <f>'Page 1 - General Information'!$G$12</f>
        <v>113363103</v>
      </c>
      <c r="B3610" t="str">
        <f>'Page 1 - General Information'!$G$16</f>
        <v>7421</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25">
      <c r="A3611">
        <f>'Page 1 - General Information'!$G$12</f>
        <v>113363103</v>
      </c>
      <c r="B3611" t="str">
        <f>'Page 1 - General Information'!$G$16</f>
        <v>7421</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25">
      <c r="A3612">
        <f>'Page 1 - General Information'!$G$12</f>
        <v>113363103</v>
      </c>
      <c r="B3612" t="str">
        <f>'Page 1 - General Information'!$G$16</f>
        <v>7421</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25">
      <c r="A3613">
        <f>'Page 1 - General Information'!$G$12</f>
        <v>113363103</v>
      </c>
      <c r="B3613" t="str">
        <f>'Page 1 - General Information'!$G$16</f>
        <v>7421</v>
      </c>
      <c r="C3613" s="395" t="s">
        <v>19068</v>
      </c>
      <c r="D3613"/>
      <c r="E3613"/>
      <c r="F3613"/>
      <c r="G3613"/>
      <c r="H3613"/>
      <c r="I3613"/>
      <c r="J3613"/>
      <c r="K3613"/>
      <c r="L3613"/>
      <c r="M3613"/>
      <c r="N3613" t="s">
        <v>4101</v>
      </c>
      <c r="O3613" s="396">
        <f>INDEX('Page 2 - Team Information'!$K$14:$AP$184,Y3613,X3613)</f>
        <v>0</v>
      </c>
      <c r="P3613"/>
      <c r="Q3613"/>
      <c r="R3613"/>
      <c r="S3613" t="s">
        <v>7624</v>
      </c>
      <c r="T3613"/>
      <c r="U3613"/>
      <c r="V3613"/>
      <c r="W3613"/>
      <c r="X3613" s="397">
        <v>25</v>
      </c>
      <c r="Y3613" s="397">
        <v>81</v>
      </c>
    </row>
    <row r="3614" spans="1:25" x14ac:dyDescent="0.25">
      <c r="A3614">
        <f>'Page 1 - General Information'!$G$12</f>
        <v>113363103</v>
      </c>
      <c r="B3614" t="str">
        <f>'Page 1 - General Information'!$G$16</f>
        <v>7421</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25">
      <c r="A3615">
        <f>'Page 1 - General Information'!$G$12</f>
        <v>113363103</v>
      </c>
      <c r="B3615" t="str">
        <f>'Page 1 - General Information'!$G$16</f>
        <v>7421</v>
      </c>
      <c r="C3615" s="395" t="s">
        <v>19068</v>
      </c>
      <c r="D3615"/>
      <c r="E3615"/>
      <c r="F3615"/>
      <c r="G3615"/>
      <c r="H3615"/>
      <c r="I3615"/>
      <c r="J3615"/>
      <c r="K3615"/>
      <c r="L3615"/>
      <c r="M3615"/>
      <c r="N3615" t="s">
        <v>4101</v>
      </c>
      <c r="O3615" s="396">
        <f>INDEX('Page 2 - Team Information'!$K$14:$AP$184,Y3615,X3615)</f>
        <v>0</v>
      </c>
      <c r="P3615"/>
      <c r="Q3615"/>
      <c r="R3615"/>
      <c r="S3615" t="s">
        <v>7626</v>
      </c>
      <c r="T3615"/>
      <c r="U3615"/>
      <c r="V3615"/>
      <c r="W3615"/>
      <c r="X3615" s="397">
        <v>27</v>
      </c>
      <c r="Y3615" s="397">
        <v>81</v>
      </c>
    </row>
    <row r="3616" spans="1:25" x14ac:dyDescent="0.25">
      <c r="A3616">
        <f>'Page 1 - General Information'!$G$12</f>
        <v>113363103</v>
      </c>
      <c r="B3616" t="str">
        <f>'Page 1 - General Information'!$G$16</f>
        <v>7421</v>
      </c>
      <c r="C3616" s="395" t="s">
        <v>19068</v>
      </c>
      <c r="D3616"/>
      <c r="E3616"/>
      <c r="F3616"/>
      <c r="G3616"/>
      <c r="H3616"/>
      <c r="I3616"/>
      <c r="J3616"/>
      <c r="K3616"/>
      <c r="L3616"/>
      <c r="M3616"/>
      <c r="N3616" s="274" t="s">
        <v>4090</v>
      </c>
      <c r="O3616" s="399"/>
      <c r="P3616"/>
      <c r="Q3616" s="400">
        <f>(INDEX('Page 2 - Team Information'!$K$14:$AP$184,Y3616,X3616)*100)</f>
        <v>0</v>
      </c>
      <c r="R3616"/>
      <c r="S3616" t="s">
        <v>7627</v>
      </c>
      <c r="T3616"/>
      <c r="U3616"/>
      <c r="V3616"/>
      <c r="W3616"/>
      <c r="X3616" s="397">
        <v>29</v>
      </c>
      <c r="Y3616" s="397">
        <v>81</v>
      </c>
    </row>
    <row r="3617" spans="1:25" x14ac:dyDescent="0.25">
      <c r="A3617">
        <f>'Page 1 - General Information'!$G$12</f>
        <v>113363103</v>
      </c>
      <c r="B3617" t="str">
        <f>'Page 1 - General Information'!$G$16</f>
        <v>7421</v>
      </c>
      <c r="C3617" s="395" t="s">
        <v>19068</v>
      </c>
      <c r="D3617"/>
      <c r="E3617"/>
      <c r="F3617"/>
      <c r="G3617"/>
      <c r="H3617"/>
      <c r="I3617"/>
      <c r="J3617"/>
      <c r="K3617"/>
      <c r="L3617"/>
      <c r="M3617"/>
      <c r="N3617" s="274" t="s">
        <v>4090</v>
      </c>
      <c r="O3617" s="399"/>
      <c r="P3617"/>
      <c r="Q3617" s="400">
        <f>(INDEX('Page 2 - Team Information'!$K$14:$AP$184,Y3617,X3617)*100)</f>
        <v>0</v>
      </c>
      <c r="R3617"/>
      <c r="S3617" t="s">
        <v>7628</v>
      </c>
      <c r="T3617"/>
      <c r="U3617"/>
      <c r="V3617"/>
      <c r="W3617"/>
      <c r="X3617" s="397">
        <v>30</v>
      </c>
      <c r="Y3617" s="397">
        <v>81</v>
      </c>
    </row>
    <row r="3618" spans="1:25" x14ac:dyDescent="0.25">
      <c r="A3618">
        <f>'Page 1 - General Information'!$G$12</f>
        <v>113363103</v>
      </c>
      <c r="B3618" t="str">
        <f>'Page 1 - General Information'!$G$16</f>
        <v>7421</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25">
      <c r="A3619">
        <f>'Page 1 - General Information'!$G$12</f>
        <v>113363103</v>
      </c>
      <c r="B3619" t="str">
        <f>'Page 1 - General Information'!$G$16</f>
        <v>7421</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25">
      <c r="A3620">
        <f>'Page 1 - General Information'!$G$12</f>
        <v>113363103</v>
      </c>
      <c r="B3620" t="str">
        <f>'Page 1 - General Information'!$G$16</f>
        <v>7421</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25">
      <c r="A3621">
        <f>'Page 1 - General Information'!$G$12</f>
        <v>113363103</v>
      </c>
      <c r="B3621" t="str">
        <f>'Page 1 - General Information'!$G$16</f>
        <v>7421</v>
      </c>
      <c r="C3621" s="395" t="s">
        <v>19068</v>
      </c>
      <c r="D3621"/>
      <c r="E3621"/>
      <c r="F3621"/>
      <c r="G3621"/>
      <c r="H3621"/>
      <c r="I3621"/>
      <c r="J3621"/>
      <c r="K3621"/>
      <c r="L3621"/>
      <c r="M3621"/>
      <c r="N3621" t="s">
        <v>4101</v>
      </c>
      <c r="O3621" s="396">
        <f>INDEX('Page 2 - Team Information'!$K$14:$AP$184,Y3621,X3621)</f>
        <v>0</v>
      </c>
      <c r="P3621"/>
      <c r="Q3621"/>
      <c r="R3621"/>
      <c r="S3621" t="s">
        <v>7632</v>
      </c>
      <c r="T3621"/>
      <c r="U3621"/>
      <c r="V3621"/>
      <c r="W3621"/>
      <c r="X3621" s="397">
        <v>25</v>
      </c>
      <c r="Y3621" s="397">
        <v>82</v>
      </c>
    </row>
    <row r="3622" spans="1:25" x14ac:dyDescent="0.25">
      <c r="A3622">
        <f>'Page 1 - General Information'!$G$12</f>
        <v>113363103</v>
      </c>
      <c r="B3622" t="str">
        <f>'Page 1 - General Information'!$G$16</f>
        <v>7421</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25">
      <c r="A3623">
        <f>'Page 1 - General Information'!$G$12</f>
        <v>113363103</v>
      </c>
      <c r="B3623" t="str">
        <f>'Page 1 - General Information'!$G$16</f>
        <v>7421</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25">
      <c r="A3624">
        <f>'Page 1 - General Information'!$G$12</f>
        <v>113363103</v>
      </c>
      <c r="B3624" t="str">
        <f>'Page 1 - General Information'!$G$16</f>
        <v>7421</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25">
      <c r="A3625">
        <f>'Page 1 - General Information'!$G$12</f>
        <v>113363103</v>
      </c>
      <c r="B3625" t="str">
        <f>'Page 1 - General Information'!$G$16</f>
        <v>7421</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25">
      <c r="A3626">
        <f>'Page 1 - General Information'!$G$12</f>
        <v>113363103</v>
      </c>
      <c r="B3626" t="str">
        <f>'Page 1 - General Information'!$G$16</f>
        <v>7421</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25">
      <c r="A3627">
        <f>'Page 1 - General Information'!$G$12</f>
        <v>113363103</v>
      </c>
      <c r="B3627" t="str">
        <f>'Page 1 - General Information'!$G$16</f>
        <v>7421</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25">
      <c r="A3628">
        <f>'Page 1 - General Information'!$G$12</f>
        <v>113363103</v>
      </c>
      <c r="B3628" t="str">
        <f>'Page 1 - General Information'!$G$16</f>
        <v>7421</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25">
      <c r="A3629">
        <f>'Page 1 - General Information'!$G$12</f>
        <v>113363103</v>
      </c>
      <c r="B3629" t="str">
        <f>'Page 1 - General Information'!$G$16</f>
        <v>7421</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25">
      <c r="A3630">
        <f>'Page 1 - General Information'!$G$12</f>
        <v>113363103</v>
      </c>
      <c r="B3630" t="str">
        <f>'Page 1 - General Information'!$G$16</f>
        <v>7421</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25">
      <c r="A3631">
        <f>'Page 1 - General Information'!$G$12</f>
        <v>113363103</v>
      </c>
      <c r="B3631" t="str">
        <f>'Page 1 - General Information'!$G$16</f>
        <v>7421</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25">
      <c r="A3632">
        <f>'Page 1 - General Information'!$G$12</f>
        <v>113363103</v>
      </c>
      <c r="B3632" t="str">
        <f>'Page 1 - General Information'!$G$16</f>
        <v>7421</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25">
      <c r="A3633">
        <f>'Page 1 - General Information'!$G$12</f>
        <v>113363103</v>
      </c>
      <c r="B3633" t="str">
        <f>'Page 1 - General Information'!$G$16</f>
        <v>7421</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25">
      <c r="A3634">
        <f>'Page 1 - General Information'!$G$12</f>
        <v>113363103</v>
      </c>
      <c r="B3634" t="str">
        <f>'Page 1 - General Information'!$G$16</f>
        <v>7421</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25">
      <c r="A3635">
        <f>'Page 1 - General Information'!$G$12</f>
        <v>113363103</v>
      </c>
      <c r="B3635" t="str">
        <f>'Page 1 - General Information'!$G$16</f>
        <v>7421</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25">
      <c r="A3636">
        <f>'Page 1 - General Information'!$G$12</f>
        <v>113363103</v>
      </c>
      <c r="B3636" t="str">
        <f>'Page 1 - General Information'!$G$16</f>
        <v>7421</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25">
      <c r="A3637">
        <f>'Page 1 - General Information'!$G$12</f>
        <v>113363103</v>
      </c>
      <c r="B3637" t="str">
        <f>'Page 1 - General Information'!$G$16</f>
        <v>7421</v>
      </c>
      <c r="C3637" s="395" t="s">
        <v>19068</v>
      </c>
      <c r="D3637"/>
      <c r="E3637"/>
      <c r="F3637"/>
      <c r="G3637"/>
      <c r="H3637"/>
      <c r="I3637"/>
      <c r="J3637"/>
      <c r="K3637"/>
      <c r="L3637"/>
      <c r="M3637"/>
      <c r="N3637" t="s">
        <v>4101</v>
      </c>
      <c r="O3637" s="396">
        <f>INDEX('Page 2 - Team Information'!$K$14:$AP$184,Y3637,X3637)</f>
        <v>0</v>
      </c>
      <c r="P3637"/>
      <c r="Q3637"/>
      <c r="R3637"/>
      <c r="S3637" t="s">
        <v>7648</v>
      </c>
      <c r="T3637"/>
      <c r="U3637"/>
      <c r="V3637"/>
      <c r="W3637"/>
      <c r="X3637" s="397">
        <v>25</v>
      </c>
      <c r="Y3637" s="397">
        <v>84</v>
      </c>
    </row>
    <row r="3638" spans="1:25" x14ac:dyDescent="0.25">
      <c r="A3638">
        <f>'Page 1 - General Information'!$G$12</f>
        <v>113363103</v>
      </c>
      <c r="B3638" t="str">
        <f>'Page 1 - General Information'!$G$16</f>
        <v>7421</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25">
      <c r="A3639">
        <f>'Page 1 - General Information'!$G$12</f>
        <v>113363103</v>
      </c>
      <c r="B3639" t="str">
        <f>'Page 1 - General Information'!$G$16</f>
        <v>7421</v>
      </c>
      <c r="C3639" s="395" t="s">
        <v>19068</v>
      </c>
      <c r="D3639"/>
      <c r="E3639"/>
      <c r="F3639"/>
      <c r="G3639"/>
      <c r="H3639"/>
      <c r="I3639"/>
      <c r="J3639"/>
      <c r="K3639"/>
      <c r="L3639"/>
      <c r="M3639"/>
      <c r="N3639" t="s">
        <v>4101</v>
      </c>
      <c r="O3639" s="396">
        <f>INDEX('Page 2 - Team Information'!$K$14:$AP$184,Y3639,X3639)</f>
        <v>0</v>
      </c>
      <c r="P3639"/>
      <c r="Q3639"/>
      <c r="R3639"/>
      <c r="S3639" t="s">
        <v>7650</v>
      </c>
      <c r="T3639"/>
      <c r="U3639"/>
      <c r="V3639"/>
      <c r="W3639"/>
      <c r="X3639" s="397">
        <v>27</v>
      </c>
      <c r="Y3639" s="397">
        <v>84</v>
      </c>
    </row>
    <row r="3640" spans="1:25" x14ac:dyDescent="0.25">
      <c r="A3640">
        <f>'Page 1 - General Information'!$G$12</f>
        <v>113363103</v>
      </c>
      <c r="B3640" t="str">
        <f>'Page 1 - General Information'!$G$16</f>
        <v>7421</v>
      </c>
      <c r="C3640" s="395" t="s">
        <v>19068</v>
      </c>
      <c r="D3640"/>
      <c r="E3640"/>
      <c r="F3640"/>
      <c r="G3640"/>
      <c r="H3640"/>
      <c r="I3640"/>
      <c r="J3640"/>
      <c r="K3640"/>
      <c r="L3640"/>
      <c r="M3640"/>
      <c r="N3640" s="274" t="s">
        <v>4090</v>
      </c>
      <c r="O3640" s="399"/>
      <c r="P3640"/>
      <c r="Q3640" s="400">
        <f>(INDEX('Page 2 - Team Information'!$K$14:$AP$184,Y3640,X3640)*100)</f>
        <v>0</v>
      </c>
      <c r="R3640"/>
      <c r="S3640" t="s">
        <v>7651</v>
      </c>
      <c r="T3640"/>
      <c r="U3640"/>
      <c r="V3640"/>
      <c r="W3640"/>
      <c r="X3640" s="397">
        <v>29</v>
      </c>
      <c r="Y3640" s="397">
        <v>84</v>
      </c>
    </row>
    <row r="3641" spans="1:25" x14ac:dyDescent="0.25">
      <c r="A3641">
        <f>'Page 1 - General Information'!$G$12</f>
        <v>113363103</v>
      </c>
      <c r="B3641" t="str">
        <f>'Page 1 - General Information'!$G$16</f>
        <v>7421</v>
      </c>
      <c r="C3641" s="395" t="s">
        <v>19068</v>
      </c>
      <c r="D3641"/>
      <c r="E3641"/>
      <c r="F3641"/>
      <c r="G3641"/>
      <c r="H3641"/>
      <c r="I3641"/>
      <c r="J3641"/>
      <c r="K3641"/>
      <c r="L3641"/>
      <c r="M3641"/>
      <c r="N3641" s="274" t="s">
        <v>4090</v>
      </c>
      <c r="O3641" s="399"/>
      <c r="P3641"/>
      <c r="Q3641" s="400">
        <f>(INDEX('Page 2 - Team Information'!$K$14:$AP$184,Y3641,X3641)*100)</f>
        <v>0</v>
      </c>
      <c r="R3641"/>
      <c r="S3641" t="s">
        <v>7652</v>
      </c>
      <c r="T3641"/>
      <c r="U3641"/>
      <c r="V3641"/>
      <c r="W3641"/>
      <c r="X3641" s="397">
        <v>30</v>
      </c>
      <c r="Y3641" s="397">
        <v>84</v>
      </c>
    </row>
    <row r="3642" spans="1:25" x14ac:dyDescent="0.25">
      <c r="A3642">
        <f>'Page 1 - General Information'!$G$12</f>
        <v>113363103</v>
      </c>
      <c r="B3642" t="str">
        <f>'Page 1 - General Information'!$G$16</f>
        <v>7421</v>
      </c>
      <c r="C3642" s="395" t="s">
        <v>19068</v>
      </c>
      <c r="D3642"/>
      <c r="E3642"/>
      <c r="F3642"/>
      <c r="G3642"/>
      <c r="H3642"/>
      <c r="I3642"/>
      <c r="J3642"/>
      <c r="K3642"/>
      <c r="L3642"/>
      <c r="M3642"/>
      <c r="N3642" s="274" t="s">
        <v>4090</v>
      </c>
      <c r="O3642" s="399"/>
      <c r="P3642"/>
      <c r="Q3642" s="400">
        <f>(INDEX('Page 2 - Team Information'!$K$14:$AP$184,Y3642,X3642)*100)</f>
        <v>0</v>
      </c>
      <c r="R3642"/>
      <c r="S3642" t="s">
        <v>7653</v>
      </c>
      <c r="T3642"/>
      <c r="U3642"/>
      <c r="V3642"/>
      <c r="W3642"/>
      <c r="X3642" s="397">
        <v>31</v>
      </c>
      <c r="Y3642" s="397">
        <v>84</v>
      </c>
    </row>
    <row r="3643" spans="1:25" x14ac:dyDescent="0.25">
      <c r="A3643">
        <f>'Page 1 - General Information'!$G$12</f>
        <v>113363103</v>
      </c>
      <c r="B3643" t="str">
        <f>'Page 1 - General Information'!$G$16</f>
        <v>7421</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25">
      <c r="A3644">
        <f>'Page 1 - General Information'!$G$12</f>
        <v>113363103</v>
      </c>
      <c r="B3644" t="str">
        <f>'Page 1 - General Information'!$G$16</f>
        <v>7421</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25">
      <c r="A3645">
        <f>'Page 1 - General Information'!$G$12</f>
        <v>113363103</v>
      </c>
      <c r="B3645" t="str">
        <f>'Page 1 - General Information'!$G$16</f>
        <v>7421</v>
      </c>
      <c r="C3645" s="395" t="s">
        <v>19068</v>
      </c>
      <c r="D3645"/>
      <c r="E3645"/>
      <c r="F3645"/>
      <c r="G3645"/>
      <c r="H3645"/>
      <c r="I3645"/>
      <c r="J3645"/>
      <c r="K3645"/>
      <c r="L3645"/>
      <c r="M3645"/>
      <c r="N3645" t="s">
        <v>4101</v>
      </c>
      <c r="O3645" s="396">
        <f>INDEX('Page 2 - Team Information'!$K$14:$AP$184,Y3645,X3645)</f>
        <v>0</v>
      </c>
      <c r="P3645"/>
      <c r="Q3645"/>
      <c r="R3645"/>
      <c r="S3645" t="s">
        <v>7656</v>
      </c>
      <c r="T3645"/>
      <c r="U3645"/>
      <c r="V3645"/>
      <c r="W3645"/>
      <c r="X3645" s="397">
        <v>25</v>
      </c>
      <c r="Y3645" s="397">
        <v>85</v>
      </c>
    </row>
    <row r="3646" spans="1:25" x14ac:dyDescent="0.25">
      <c r="A3646">
        <f>'Page 1 - General Information'!$G$12</f>
        <v>113363103</v>
      </c>
      <c r="B3646" t="str">
        <f>'Page 1 - General Information'!$G$16</f>
        <v>7421</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25">
      <c r="A3647">
        <f>'Page 1 - General Information'!$G$12</f>
        <v>113363103</v>
      </c>
      <c r="B3647" t="str">
        <f>'Page 1 - General Information'!$G$16</f>
        <v>7421</v>
      </c>
      <c r="C3647" s="395" t="s">
        <v>19068</v>
      </c>
      <c r="D3647"/>
      <c r="E3647"/>
      <c r="F3647"/>
      <c r="G3647"/>
      <c r="H3647"/>
      <c r="I3647"/>
      <c r="J3647"/>
      <c r="K3647"/>
      <c r="L3647"/>
      <c r="M3647"/>
      <c r="N3647" t="s">
        <v>4101</v>
      </c>
      <c r="O3647" s="396">
        <f>INDEX('Page 2 - Team Information'!$K$14:$AP$184,Y3647,X3647)</f>
        <v>0</v>
      </c>
      <c r="P3647"/>
      <c r="Q3647"/>
      <c r="R3647"/>
      <c r="S3647" t="s">
        <v>7658</v>
      </c>
      <c r="T3647"/>
      <c r="U3647"/>
      <c r="V3647"/>
      <c r="W3647"/>
      <c r="X3647" s="397">
        <v>27</v>
      </c>
      <c r="Y3647" s="397">
        <v>85</v>
      </c>
    </row>
    <row r="3648" spans="1:25" x14ac:dyDescent="0.25">
      <c r="A3648">
        <f>'Page 1 - General Information'!$G$12</f>
        <v>113363103</v>
      </c>
      <c r="B3648" t="str">
        <f>'Page 1 - General Information'!$G$16</f>
        <v>7421</v>
      </c>
      <c r="C3648" s="395" t="s">
        <v>19068</v>
      </c>
      <c r="D3648"/>
      <c r="E3648"/>
      <c r="F3648"/>
      <c r="G3648"/>
      <c r="H3648"/>
      <c r="I3648"/>
      <c r="J3648"/>
      <c r="K3648"/>
      <c r="L3648"/>
      <c r="M3648"/>
      <c r="N3648" s="274" t="s">
        <v>4090</v>
      </c>
      <c r="O3648" s="399"/>
      <c r="P3648"/>
      <c r="Q3648" s="400">
        <f>(INDEX('Page 2 - Team Information'!$K$14:$AP$184,Y3648,X3648)*100)</f>
        <v>0</v>
      </c>
      <c r="R3648"/>
      <c r="S3648" t="s">
        <v>7659</v>
      </c>
      <c r="T3648"/>
      <c r="U3648"/>
      <c r="V3648"/>
      <c r="W3648"/>
      <c r="X3648" s="397">
        <v>29</v>
      </c>
      <c r="Y3648" s="397">
        <v>85</v>
      </c>
    </row>
    <row r="3649" spans="1:25" x14ac:dyDescent="0.25">
      <c r="A3649">
        <f>'Page 1 - General Information'!$G$12</f>
        <v>113363103</v>
      </c>
      <c r="B3649" t="str">
        <f>'Page 1 - General Information'!$G$16</f>
        <v>7421</v>
      </c>
      <c r="C3649" s="395" t="s">
        <v>19068</v>
      </c>
      <c r="D3649"/>
      <c r="E3649"/>
      <c r="F3649"/>
      <c r="G3649"/>
      <c r="H3649"/>
      <c r="I3649"/>
      <c r="J3649"/>
      <c r="K3649"/>
      <c r="L3649"/>
      <c r="M3649"/>
      <c r="N3649" s="274" t="s">
        <v>4090</v>
      </c>
      <c r="O3649" s="399"/>
      <c r="P3649"/>
      <c r="Q3649" s="400">
        <f>(INDEX('Page 2 - Team Information'!$K$14:$AP$184,Y3649,X3649)*100)</f>
        <v>0</v>
      </c>
      <c r="R3649"/>
      <c r="S3649" t="s">
        <v>7660</v>
      </c>
      <c r="T3649"/>
      <c r="U3649"/>
      <c r="V3649"/>
      <c r="W3649"/>
      <c r="X3649" s="397">
        <v>30</v>
      </c>
      <c r="Y3649" s="397">
        <v>85</v>
      </c>
    </row>
    <row r="3650" spans="1:25" x14ac:dyDescent="0.25">
      <c r="A3650">
        <f>'Page 1 - General Information'!$G$12</f>
        <v>113363103</v>
      </c>
      <c r="B3650" t="str">
        <f>'Page 1 - General Information'!$G$16</f>
        <v>7421</v>
      </c>
      <c r="C3650" s="395" t="s">
        <v>19068</v>
      </c>
      <c r="D3650"/>
      <c r="E3650"/>
      <c r="F3650"/>
      <c r="G3650"/>
      <c r="H3650"/>
      <c r="I3650"/>
      <c r="J3650"/>
      <c r="K3650"/>
      <c r="L3650"/>
      <c r="M3650"/>
      <c r="N3650" s="274" t="s">
        <v>4090</v>
      </c>
      <c r="O3650" s="399"/>
      <c r="P3650"/>
      <c r="Q3650" s="400">
        <f>(INDEX('Page 2 - Team Information'!$K$14:$AP$184,Y3650,X3650)*100)</f>
        <v>0</v>
      </c>
      <c r="R3650"/>
      <c r="S3650" t="s">
        <v>7661</v>
      </c>
      <c r="T3650"/>
      <c r="U3650"/>
      <c r="V3650"/>
      <c r="W3650"/>
      <c r="X3650" s="397">
        <v>31</v>
      </c>
      <c r="Y3650" s="397">
        <v>85</v>
      </c>
    </row>
    <row r="3651" spans="1:25" x14ac:dyDescent="0.25">
      <c r="A3651">
        <f>'Page 1 - General Information'!$G$12</f>
        <v>113363103</v>
      </c>
      <c r="B3651" t="str">
        <f>'Page 1 - General Information'!$G$16</f>
        <v>7421</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25">
      <c r="A3652">
        <f>'Page 1 - General Information'!$G$12</f>
        <v>113363103</v>
      </c>
      <c r="B3652" t="str">
        <f>'Page 1 - General Information'!$G$16</f>
        <v>7421</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25">
      <c r="A3653">
        <f>'Page 1 - General Information'!$G$12</f>
        <v>113363103</v>
      </c>
      <c r="B3653" t="str">
        <f>'Page 1 - General Information'!$G$16</f>
        <v>7421</v>
      </c>
      <c r="C3653" s="395" t="s">
        <v>19068</v>
      </c>
      <c r="D3653"/>
      <c r="E3653"/>
      <c r="F3653"/>
      <c r="G3653"/>
      <c r="H3653"/>
      <c r="I3653"/>
      <c r="J3653"/>
      <c r="K3653"/>
      <c r="L3653"/>
      <c r="M3653"/>
      <c r="N3653" t="s">
        <v>4101</v>
      </c>
      <c r="O3653" s="396">
        <f>INDEX('Page 2 - Team Information'!$K$14:$AP$184,Y3653,X3653)</f>
        <v>0</v>
      </c>
      <c r="P3653"/>
      <c r="Q3653"/>
      <c r="R3653"/>
      <c r="S3653" t="s">
        <v>7664</v>
      </c>
      <c r="T3653"/>
      <c r="U3653"/>
      <c r="V3653"/>
      <c r="W3653"/>
      <c r="X3653" s="397">
        <v>25</v>
      </c>
      <c r="Y3653" s="397">
        <v>86</v>
      </c>
    </row>
    <row r="3654" spans="1:25" x14ac:dyDescent="0.25">
      <c r="A3654">
        <f>'Page 1 - General Information'!$G$12</f>
        <v>113363103</v>
      </c>
      <c r="B3654" t="str">
        <f>'Page 1 - General Information'!$G$16</f>
        <v>7421</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25">
      <c r="A3655">
        <f>'Page 1 - General Information'!$G$12</f>
        <v>113363103</v>
      </c>
      <c r="B3655" t="str">
        <f>'Page 1 - General Information'!$G$16</f>
        <v>7421</v>
      </c>
      <c r="C3655" s="395" t="s">
        <v>19068</v>
      </c>
      <c r="D3655"/>
      <c r="E3655"/>
      <c r="F3655"/>
      <c r="G3655"/>
      <c r="H3655"/>
      <c r="I3655"/>
      <c r="J3655"/>
      <c r="K3655"/>
      <c r="L3655"/>
      <c r="M3655"/>
      <c r="N3655" t="s">
        <v>4101</v>
      </c>
      <c r="O3655" s="396">
        <f>INDEX('Page 2 - Team Information'!$K$14:$AP$184,Y3655,X3655)</f>
        <v>0</v>
      </c>
      <c r="P3655"/>
      <c r="Q3655"/>
      <c r="R3655"/>
      <c r="S3655" t="s">
        <v>7666</v>
      </c>
      <c r="T3655"/>
      <c r="U3655"/>
      <c r="V3655"/>
      <c r="W3655"/>
      <c r="X3655" s="397">
        <v>27</v>
      </c>
      <c r="Y3655" s="397">
        <v>86</v>
      </c>
    </row>
    <row r="3656" spans="1:25" x14ac:dyDescent="0.25">
      <c r="A3656">
        <f>'Page 1 - General Information'!$G$12</f>
        <v>113363103</v>
      </c>
      <c r="B3656" t="str">
        <f>'Page 1 - General Information'!$G$16</f>
        <v>7421</v>
      </c>
      <c r="C3656" s="395" t="s">
        <v>19068</v>
      </c>
      <c r="D3656"/>
      <c r="E3656"/>
      <c r="F3656"/>
      <c r="G3656"/>
      <c r="H3656"/>
      <c r="I3656"/>
      <c r="J3656"/>
      <c r="K3656"/>
      <c r="L3656"/>
      <c r="M3656"/>
      <c r="N3656" s="274" t="s">
        <v>4090</v>
      </c>
      <c r="O3656" s="399"/>
      <c r="P3656"/>
      <c r="Q3656" s="400">
        <f>(INDEX('Page 2 - Team Information'!$K$14:$AP$184,Y3656,X3656)*100)</f>
        <v>0</v>
      </c>
      <c r="R3656"/>
      <c r="S3656" t="s">
        <v>7667</v>
      </c>
      <c r="T3656"/>
      <c r="U3656"/>
      <c r="V3656"/>
      <c r="W3656"/>
      <c r="X3656" s="397">
        <v>29</v>
      </c>
      <c r="Y3656" s="397">
        <v>86</v>
      </c>
    </row>
    <row r="3657" spans="1:25" x14ac:dyDescent="0.25">
      <c r="A3657">
        <f>'Page 1 - General Information'!$G$12</f>
        <v>113363103</v>
      </c>
      <c r="B3657" t="str">
        <f>'Page 1 - General Information'!$G$16</f>
        <v>7421</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25">
      <c r="A3658">
        <f>'Page 1 - General Information'!$G$12</f>
        <v>113363103</v>
      </c>
      <c r="B3658" t="str">
        <f>'Page 1 - General Information'!$G$16</f>
        <v>7421</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25">
      <c r="A3659">
        <f>'Page 1 - General Information'!$G$12</f>
        <v>113363103</v>
      </c>
      <c r="B3659" t="str">
        <f>'Page 1 - General Information'!$G$16</f>
        <v>7421</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25">
      <c r="A3660">
        <f>'Page 1 - General Information'!$G$12</f>
        <v>113363103</v>
      </c>
      <c r="B3660" t="str">
        <f>'Page 1 - General Information'!$G$16</f>
        <v>7421</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25">
      <c r="A3661">
        <f>'Page 1 - General Information'!$G$12</f>
        <v>113363103</v>
      </c>
      <c r="B3661" t="str">
        <f>'Page 1 - General Information'!$G$16</f>
        <v>7421</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25">
      <c r="A3662">
        <f>'Page 1 - General Information'!$G$12</f>
        <v>113363103</v>
      </c>
      <c r="B3662" t="str">
        <f>'Page 1 - General Information'!$G$16</f>
        <v>7421</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25">
      <c r="A3663">
        <f>'Page 1 - General Information'!$G$12</f>
        <v>113363103</v>
      </c>
      <c r="B3663" t="str">
        <f>'Page 1 - General Information'!$G$16</f>
        <v>7421</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25">
      <c r="A3664">
        <f>'Page 1 - General Information'!$G$12</f>
        <v>113363103</v>
      </c>
      <c r="B3664" t="str">
        <f>'Page 1 - General Information'!$G$16</f>
        <v>7421</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25">
      <c r="A3665">
        <f>'Page 1 - General Information'!$G$12</f>
        <v>113363103</v>
      </c>
      <c r="B3665" t="str">
        <f>'Page 1 - General Information'!$G$16</f>
        <v>7421</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25">
      <c r="A3666">
        <f>'Page 1 - General Information'!$G$12</f>
        <v>113363103</v>
      </c>
      <c r="B3666" t="str">
        <f>'Page 1 - General Information'!$G$16</f>
        <v>7421</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25">
      <c r="A3667">
        <f>'Page 1 - General Information'!$G$12</f>
        <v>113363103</v>
      </c>
      <c r="B3667" t="str">
        <f>'Page 1 - General Information'!$G$16</f>
        <v>7421</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25">
      <c r="A3668">
        <f>'Page 1 - General Information'!$G$12</f>
        <v>113363103</v>
      </c>
      <c r="B3668" t="str">
        <f>'Page 1 - General Information'!$G$16</f>
        <v>7421</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25">
      <c r="A3669">
        <f>'Page 1 - General Information'!$G$12</f>
        <v>113363103</v>
      </c>
      <c r="B3669" t="str">
        <f>'Page 1 - General Information'!$G$16</f>
        <v>7421</v>
      </c>
      <c r="C3669" s="395" t="s">
        <v>19068</v>
      </c>
      <c r="D3669"/>
      <c r="E3669"/>
      <c r="F3669"/>
      <c r="G3669"/>
      <c r="H3669"/>
      <c r="I3669"/>
      <c r="J3669"/>
      <c r="K3669"/>
      <c r="L3669"/>
      <c r="M3669"/>
      <c r="N3669" t="s">
        <v>4101</v>
      </c>
      <c r="O3669" s="396">
        <f>INDEX('Page 2 - Team Information'!$K$14:$AP$184,Y3669,X3669)</f>
        <v>0</v>
      </c>
      <c r="P3669"/>
      <c r="Q3669"/>
      <c r="R3669"/>
      <c r="S3669" t="s">
        <v>7680</v>
      </c>
      <c r="T3669"/>
      <c r="U3669"/>
      <c r="V3669"/>
      <c r="W3669"/>
      <c r="X3669" s="397">
        <v>25</v>
      </c>
      <c r="Y3669" s="397">
        <v>88</v>
      </c>
    </row>
    <row r="3670" spans="1:25" x14ac:dyDescent="0.25">
      <c r="A3670">
        <f>'Page 1 - General Information'!$G$12</f>
        <v>113363103</v>
      </c>
      <c r="B3670" t="str">
        <f>'Page 1 - General Information'!$G$16</f>
        <v>7421</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25">
      <c r="A3671">
        <f>'Page 1 - General Information'!$G$12</f>
        <v>113363103</v>
      </c>
      <c r="B3671" t="str">
        <f>'Page 1 - General Information'!$G$16</f>
        <v>7421</v>
      </c>
      <c r="C3671" s="395" t="s">
        <v>19068</v>
      </c>
      <c r="D3671"/>
      <c r="E3671"/>
      <c r="F3671"/>
      <c r="G3671"/>
      <c r="H3671"/>
      <c r="I3671"/>
      <c r="J3671"/>
      <c r="K3671"/>
      <c r="L3671"/>
      <c r="M3671"/>
      <c r="N3671" t="s">
        <v>4101</v>
      </c>
      <c r="O3671" s="396">
        <f>INDEX('Page 2 - Team Information'!$K$14:$AP$184,Y3671,X3671)</f>
        <v>0</v>
      </c>
      <c r="P3671"/>
      <c r="Q3671"/>
      <c r="R3671"/>
      <c r="S3671" t="s">
        <v>7682</v>
      </c>
      <c r="T3671"/>
      <c r="U3671"/>
      <c r="V3671"/>
      <c r="W3671"/>
      <c r="X3671" s="397">
        <v>27</v>
      </c>
      <c r="Y3671" s="397">
        <v>88</v>
      </c>
    </row>
    <row r="3672" spans="1:25" x14ac:dyDescent="0.25">
      <c r="A3672">
        <f>'Page 1 - General Information'!$G$12</f>
        <v>113363103</v>
      </c>
      <c r="B3672" t="str">
        <f>'Page 1 - General Information'!$G$16</f>
        <v>7421</v>
      </c>
      <c r="C3672" s="395" t="s">
        <v>19068</v>
      </c>
      <c r="D3672"/>
      <c r="E3672"/>
      <c r="F3672"/>
      <c r="G3672"/>
      <c r="H3672"/>
      <c r="I3672"/>
      <c r="J3672"/>
      <c r="K3672"/>
      <c r="L3672"/>
      <c r="M3672"/>
      <c r="N3672" s="274" t="s">
        <v>4090</v>
      </c>
      <c r="O3672" s="399"/>
      <c r="P3672"/>
      <c r="Q3672" s="400">
        <f>(INDEX('Page 2 - Team Information'!$K$14:$AP$184,Y3672,X3672)*100)</f>
        <v>0</v>
      </c>
      <c r="R3672"/>
      <c r="S3672" t="s">
        <v>7683</v>
      </c>
      <c r="T3672"/>
      <c r="U3672"/>
      <c r="V3672"/>
      <c r="W3672"/>
      <c r="X3672" s="397">
        <v>29</v>
      </c>
      <c r="Y3672" s="397">
        <v>88</v>
      </c>
    </row>
    <row r="3673" spans="1:25" x14ac:dyDescent="0.25">
      <c r="A3673">
        <f>'Page 1 - General Information'!$G$12</f>
        <v>113363103</v>
      </c>
      <c r="B3673" t="str">
        <f>'Page 1 - General Information'!$G$16</f>
        <v>7421</v>
      </c>
      <c r="C3673" s="395" t="s">
        <v>19068</v>
      </c>
      <c r="D3673"/>
      <c r="E3673"/>
      <c r="F3673"/>
      <c r="G3673"/>
      <c r="H3673"/>
      <c r="I3673"/>
      <c r="J3673"/>
      <c r="K3673"/>
      <c r="L3673"/>
      <c r="M3673"/>
      <c r="N3673" s="274" t="s">
        <v>4090</v>
      </c>
      <c r="O3673" s="399"/>
      <c r="P3673"/>
      <c r="Q3673" s="400">
        <f>(INDEX('Page 2 - Team Information'!$K$14:$AP$184,Y3673,X3673)*100)</f>
        <v>0</v>
      </c>
      <c r="R3673"/>
      <c r="S3673" t="s">
        <v>7684</v>
      </c>
      <c r="T3673"/>
      <c r="U3673"/>
      <c r="V3673"/>
      <c r="W3673"/>
      <c r="X3673" s="397">
        <v>30</v>
      </c>
      <c r="Y3673" s="397">
        <v>88</v>
      </c>
    </row>
    <row r="3674" spans="1:25" x14ac:dyDescent="0.25">
      <c r="A3674">
        <f>'Page 1 - General Information'!$G$12</f>
        <v>113363103</v>
      </c>
      <c r="B3674" t="str">
        <f>'Page 1 - General Information'!$G$16</f>
        <v>7421</v>
      </c>
      <c r="C3674" s="395" t="s">
        <v>19068</v>
      </c>
      <c r="D3674"/>
      <c r="E3674"/>
      <c r="F3674"/>
      <c r="G3674"/>
      <c r="H3674"/>
      <c r="I3674"/>
      <c r="J3674"/>
      <c r="K3674"/>
      <c r="L3674"/>
      <c r="M3674"/>
      <c r="N3674" s="274" t="s">
        <v>4090</v>
      </c>
      <c r="O3674" s="399"/>
      <c r="P3674"/>
      <c r="Q3674" s="400">
        <f>(INDEX('Page 2 - Team Information'!$K$14:$AP$184,Y3674,X3674)*100)</f>
        <v>0</v>
      </c>
      <c r="R3674"/>
      <c r="S3674" t="s">
        <v>7685</v>
      </c>
      <c r="T3674"/>
      <c r="U3674"/>
      <c r="V3674"/>
      <c r="W3674"/>
      <c r="X3674" s="397">
        <v>31</v>
      </c>
      <c r="Y3674" s="397">
        <v>88</v>
      </c>
    </row>
    <row r="3675" spans="1:25" x14ac:dyDescent="0.25">
      <c r="A3675">
        <f>'Page 1 - General Information'!$G$12</f>
        <v>113363103</v>
      </c>
      <c r="B3675" t="str">
        <f>'Page 1 - General Information'!$G$16</f>
        <v>7421</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25">
      <c r="A3676">
        <f>'Page 1 - General Information'!$G$12</f>
        <v>113363103</v>
      </c>
      <c r="B3676" t="str">
        <f>'Page 1 - General Information'!$G$16</f>
        <v>7421</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25">
      <c r="A3677">
        <f>'Page 1 - General Information'!$G$12</f>
        <v>113363103</v>
      </c>
      <c r="B3677" t="str">
        <f>'Page 1 - General Information'!$G$16</f>
        <v>7421</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25">
      <c r="A3678">
        <f>'Page 1 - General Information'!$G$12</f>
        <v>113363103</v>
      </c>
      <c r="B3678" t="str">
        <f>'Page 1 - General Information'!$G$16</f>
        <v>7421</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25">
      <c r="A3679">
        <f>'Page 1 - General Information'!$G$12</f>
        <v>113363103</v>
      </c>
      <c r="B3679" t="str">
        <f>'Page 1 - General Information'!$G$16</f>
        <v>7421</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25">
      <c r="A3680">
        <f>'Page 1 - General Information'!$G$12</f>
        <v>113363103</v>
      </c>
      <c r="B3680" t="str">
        <f>'Page 1 - General Information'!$G$16</f>
        <v>7421</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25">
      <c r="A3681">
        <f>'Page 1 - General Information'!$G$12</f>
        <v>113363103</v>
      </c>
      <c r="B3681" t="str">
        <f>'Page 1 - General Information'!$G$16</f>
        <v>7421</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25">
      <c r="A3682">
        <f>'Page 1 - General Information'!$G$12</f>
        <v>113363103</v>
      </c>
      <c r="B3682" t="str">
        <f>'Page 1 - General Information'!$G$16</f>
        <v>7421</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25">
      <c r="A3683">
        <f>'Page 1 - General Information'!$G$12</f>
        <v>113363103</v>
      </c>
      <c r="B3683" t="str">
        <f>'Page 1 - General Information'!$G$16</f>
        <v>7421</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25">
      <c r="A3684">
        <f>'Page 1 - General Information'!$G$12</f>
        <v>113363103</v>
      </c>
      <c r="B3684" t="str">
        <f>'Page 1 - General Information'!$G$16</f>
        <v>7421</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25">
      <c r="A3685">
        <f>'Page 1 - General Information'!$G$12</f>
        <v>113363103</v>
      </c>
      <c r="B3685" t="str">
        <f>'Page 1 - General Information'!$G$16</f>
        <v>7421</v>
      </c>
      <c r="C3685" s="395" t="s">
        <v>19068</v>
      </c>
      <c r="D3685"/>
      <c r="E3685"/>
      <c r="F3685"/>
      <c r="G3685"/>
      <c r="H3685"/>
      <c r="I3685"/>
      <c r="J3685"/>
      <c r="K3685"/>
      <c r="L3685"/>
      <c r="M3685"/>
      <c r="N3685" t="s">
        <v>4101</v>
      </c>
      <c r="O3685" s="396">
        <f>INDEX('Page 2 - Team Information'!$K$14:$AP$184,Y3685,X3685)</f>
        <v>0</v>
      </c>
      <c r="P3685"/>
      <c r="Q3685"/>
      <c r="R3685"/>
      <c r="S3685" t="s">
        <v>7696</v>
      </c>
      <c r="T3685"/>
      <c r="U3685"/>
      <c r="V3685"/>
      <c r="W3685"/>
      <c r="X3685" s="397">
        <v>25</v>
      </c>
      <c r="Y3685" s="397">
        <v>90</v>
      </c>
    </row>
    <row r="3686" spans="1:25" x14ac:dyDescent="0.25">
      <c r="A3686">
        <f>'Page 1 - General Information'!$G$12</f>
        <v>113363103</v>
      </c>
      <c r="B3686" t="str">
        <f>'Page 1 - General Information'!$G$16</f>
        <v>7421</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25">
      <c r="A3687">
        <f>'Page 1 - General Information'!$G$12</f>
        <v>113363103</v>
      </c>
      <c r="B3687" t="str">
        <f>'Page 1 - General Information'!$G$16</f>
        <v>7421</v>
      </c>
      <c r="C3687" s="395" t="s">
        <v>19068</v>
      </c>
      <c r="D3687"/>
      <c r="E3687"/>
      <c r="F3687"/>
      <c r="G3687"/>
      <c r="H3687"/>
      <c r="I3687"/>
      <c r="J3687"/>
      <c r="K3687"/>
      <c r="L3687"/>
      <c r="M3687"/>
      <c r="N3687" t="s">
        <v>4101</v>
      </c>
      <c r="O3687" s="396">
        <f>INDEX('Page 2 - Team Information'!$K$14:$AP$184,Y3687,X3687)</f>
        <v>0</v>
      </c>
      <c r="P3687"/>
      <c r="Q3687"/>
      <c r="R3687"/>
      <c r="S3687" t="s">
        <v>7698</v>
      </c>
      <c r="T3687"/>
      <c r="U3687"/>
      <c r="V3687"/>
      <c r="W3687"/>
      <c r="X3687" s="397">
        <v>27</v>
      </c>
      <c r="Y3687" s="397">
        <v>90</v>
      </c>
    </row>
    <row r="3688" spans="1:25" x14ac:dyDescent="0.25">
      <c r="A3688">
        <f>'Page 1 - General Information'!$G$12</f>
        <v>113363103</v>
      </c>
      <c r="B3688" t="str">
        <f>'Page 1 - General Information'!$G$16</f>
        <v>7421</v>
      </c>
      <c r="C3688" s="395" t="s">
        <v>19068</v>
      </c>
      <c r="D3688"/>
      <c r="E3688"/>
      <c r="F3688"/>
      <c r="G3688"/>
      <c r="H3688"/>
      <c r="I3688"/>
      <c r="J3688"/>
      <c r="K3688"/>
      <c r="L3688"/>
      <c r="M3688"/>
      <c r="N3688" s="274" t="s">
        <v>4090</v>
      </c>
      <c r="O3688" s="399"/>
      <c r="P3688"/>
      <c r="Q3688" s="400">
        <f>(INDEX('Page 2 - Team Information'!$K$14:$AP$184,Y3688,X3688)*100)</f>
        <v>0</v>
      </c>
      <c r="R3688"/>
      <c r="S3688" t="s">
        <v>7699</v>
      </c>
      <c r="T3688"/>
      <c r="U3688"/>
      <c r="V3688"/>
      <c r="W3688"/>
      <c r="X3688" s="397">
        <v>29</v>
      </c>
      <c r="Y3688" s="397">
        <v>90</v>
      </c>
    </row>
    <row r="3689" spans="1:25" x14ac:dyDescent="0.25">
      <c r="A3689">
        <f>'Page 1 - General Information'!$G$12</f>
        <v>113363103</v>
      </c>
      <c r="B3689" t="str">
        <f>'Page 1 - General Information'!$G$16</f>
        <v>7421</v>
      </c>
      <c r="C3689" s="395" t="s">
        <v>19068</v>
      </c>
      <c r="D3689"/>
      <c r="E3689"/>
      <c r="F3689"/>
      <c r="G3689"/>
      <c r="H3689"/>
      <c r="I3689"/>
      <c r="J3689"/>
      <c r="K3689"/>
      <c r="L3689"/>
      <c r="M3689"/>
      <c r="N3689" s="274" t="s">
        <v>4090</v>
      </c>
      <c r="O3689" s="399"/>
      <c r="P3689"/>
      <c r="Q3689" s="400">
        <f>(INDEX('Page 2 - Team Information'!$K$14:$AP$184,Y3689,X3689)*100)</f>
        <v>0</v>
      </c>
      <c r="R3689"/>
      <c r="S3689" t="s">
        <v>7700</v>
      </c>
      <c r="T3689"/>
      <c r="U3689"/>
      <c r="V3689"/>
      <c r="W3689"/>
      <c r="X3689" s="397">
        <v>30</v>
      </c>
      <c r="Y3689" s="397">
        <v>90</v>
      </c>
    </row>
    <row r="3690" spans="1:25" x14ac:dyDescent="0.25">
      <c r="A3690">
        <f>'Page 1 - General Information'!$G$12</f>
        <v>113363103</v>
      </c>
      <c r="B3690" t="str">
        <f>'Page 1 - General Information'!$G$16</f>
        <v>7421</v>
      </c>
      <c r="C3690" s="395" t="s">
        <v>19068</v>
      </c>
      <c r="D3690"/>
      <c r="E3690"/>
      <c r="F3690"/>
      <c r="G3690"/>
      <c r="H3690"/>
      <c r="I3690"/>
      <c r="J3690"/>
      <c r="K3690"/>
      <c r="L3690"/>
      <c r="M3690"/>
      <c r="N3690" s="274" t="s">
        <v>4090</v>
      </c>
      <c r="O3690" s="399"/>
      <c r="P3690"/>
      <c r="Q3690" s="400">
        <f>(INDEX('Page 2 - Team Information'!$K$14:$AP$184,Y3690,X3690)*100)</f>
        <v>0</v>
      </c>
      <c r="R3690"/>
      <c r="S3690" t="s">
        <v>7701</v>
      </c>
      <c r="T3690"/>
      <c r="U3690"/>
      <c r="V3690"/>
      <c r="W3690"/>
      <c r="X3690" s="397">
        <v>31</v>
      </c>
      <c r="Y3690" s="397">
        <v>90</v>
      </c>
    </row>
    <row r="3691" spans="1:25" x14ac:dyDescent="0.25">
      <c r="A3691">
        <f>'Page 1 - General Information'!$G$12</f>
        <v>113363103</v>
      </c>
      <c r="B3691" t="str">
        <f>'Page 1 - General Information'!$G$16</f>
        <v>7421</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25">
      <c r="A3692">
        <f>'Page 1 - General Information'!$G$12</f>
        <v>113363103</v>
      </c>
      <c r="B3692" t="str">
        <f>'Page 1 - General Information'!$G$16</f>
        <v>7421</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25">
      <c r="A3693">
        <f>'Page 1 - General Information'!$G$12</f>
        <v>113363103</v>
      </c>
      <c r="B3693" t="str">
        <f>'Page 1 - General Information'!$G$16</f>
        <v>7421</v>
      </c>
      <c r="C3693" s="395" t="s">
        <v>19068</v>
      </c>
      <c r="D3693"/>
      <c r="E3693"/>
      <c r="F3693"/>
      <c r="G3693"/>
      <c r="H3693"/>
      <c r="I3693"/>
      <c r="J3693"/>
      <c r="K3693"/>
      <c r="L3693"/>
      <c r="M3693"/>
      <c r="N3693" t="s">
        <v>4101</v>
      </c>
      <c r="O3693" s="396">
        <f>INDEX('Page 2 - Team Information'!$K$14:$AP$184,Y3693,X3693)</f>
        <v>0</v>
      </c>
      <c r="P3693"/>
      <c r="Q3693"/>
      <c r="R3693"/>
      <c r="S3693" t="s">
        <v>10170</v>
      </c>
      <c r="T3693"/>
      <c r="U3693"/>
      <c r="V3693"/>
      <c r="W3693"/>
      <c r="X3693" s="397">
        <v>25</v>
      </c>
      <c r="Y3693" s="397">
        <v>91</v>
      </c>
    </row>
    <row r="3694" spans="1:25" x14ac:dyDescent="0.25">
      <c r="A3694">
        <f>'Page 1 - General Information'!$G$12</f>
        <v>113363103</v>
      </c>
      <c r="B3694" t="str">
        <f>'Page 1 - General Information'!$G$16</f>
        <v>7421</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25">
      <c r="A3695">
        <f>'Page 1 - General Information'!$G$12</f>
        <v>113363103</v>
      </c>
      <c r="B3695" t="str">
        <f>'Page 1 - General Information'!$G$16</f>
        <v>7421</v>
      </c>
      <c r="C3695" s="395" t="s">
        <v>19068</v>
      </c>
      <c r="D3695"/>
      <c r="E3695"/>
      <c r="F3695"/>
      <c r="G3695"/>
      <c r="H3695"/>
      <c r="I3695"/>
      <c r="J3695"/>
      <c r="K3695"/>
      <c r="L3695"/>
      <c r="M3695"/>
      <c r="N3695" t="s">
        <v>4101</v>
      </c>
      <c r="O3695" s="396">
        <f>INDEX('Page 2 - Team Information'!$K$14:$AP$184,Y3695,X3695)</f>
        <v>0</v>
      </c>
      <c r="P3695"/>
      <c r="Q3695"/>
      <c r="R3695"/>
      <c r="S3695" t="s">
        <v>10172</v>
      </c>
      <c r="T3695"/>
      <c r="U3695"/>
      <c r="V3695"/>
      <c r="W3695"/>
      <c r="X3695" s="397">
        <v>27</v>
      </c>
      <c r="Y3695" s="397">
        <v>91</v>
      </c>
    </row>
    <row r="3696" spans="1:25" x14ac:dyDescent="0.25">
      <c r="A3696">
        <f>'Page 1 - General Information'!$G$12</f>
        <v>113363103</v>
      </c>
      <c r="B3696" t="str">
        <f>'Page 1 - General Information'!$G$16</f>
        <v>7421</v>
      </c>
      <c r="C3696" s="395" t="s">
        <v>19068</v>
      </c>
      <c r="D3696"/>
      <c r="E3696"/>
      <c r="F3696"/>
      <c r="G3696"/>
      <c r="H3696"/>
      <c r="I3696"/>
      <c r="J3696"/>
      <c r="K3696"/>
      <c r="L3696"/>
      <c r="M3696"/>
      <c r="N3696" s="274" t="s">
        <v>4090</v>
      </c>
      <c r="O3696" s="399"/>
      <c r="P3696"/>
      <c r="Q3696" s="400">
        <f>(INDEX('Page 2 - Team Information'!$K$14:$AP$184,Y3696,X3696)*100)</f>
        <v>0</v>
      </c>
      <c r="R3696"/>
      <c r="S3696" t="s">
        <v>10173</v>
      </c>
      <c r="T3696"/>
      <c r="U3696"/>
      <c r="V3696"/>
      <c r="W3696"/>
      <c r="X3696" s="397">
        <v>29</v>
      </c>
      <c r="Y3696" s="397">
        <v>91</v>
      </c>
    </row>
    <row r="3697" spans="1:25" x14ac:dyDescent="0.25">
      <c r="A3697">
        <f>'Page 1 - General Information'!$G$12</f>
        <v>113363103</v>
      </c>
      <c r="B3697" t="str">
        <f>'Page 1 - General Information'!$G$16</f>
        <v>7421</v>
      </c>
      <c r="C3697" s="395" t="s">
        <v>19068</v>
      </c>
      <c r="D3697"/>
      <c r="E3697"/>
      <c r="F3697"/>
      <c r="G3697"/>
      <c r="H3697"/>
      <c r="I3697"/>
      <c r="J3697"/>
      <c r="K3697"/>
      <c r="L3697"/>
      <c r="M3697"/>
      <c r="N3697" s="274" t="s">
        <v>4090</v>
      </c>
      <c r="O3697" s="399"/>
      <c r="P3697"/>
      <c r="Q3697" s="400">
        <f>(INDEX('Page 2 - Team Information'!$K$14:$AP$184,Y3697,X3697)*100)</f>
        <v>0</v>
      </c>
      <c r="R3697"/>
      <c r="S3697" t="s">
        <v>10174</v>
      </c>
      <c r="T3697"/>
      <c r="U3697"/>
      <c r="V3697"/>
      <c r="W3697"/>
      <c r="X3697" s="397">
        <v>30</v>
      </c>
      <c r="Y3697" s="397">
        <v>91</v>
      </c>
    </row>
    <row r="3698" spans="1:25" x14ac:dyDescent="0.25">
      <c r="A3698">
        <f>'Page 1 - General Information'!$G$12</f>
        <v>113363103</v>
      </c>
      <c r="B3698" t="str">
        <f>'Page 1 - General Information'!$G$16</f>
        <v>7421</v>
      </c>
      <c r="C3698" s="395" t="s">
        <v>19068</v>
      </c>
      <c r="D3698"/>
      <c r="E3698"/>
      <c r="F3698"/>
      <c r="G3698"/>
      <c r="H3698"/>
      <c r="I3698"/>
      <c r="J3698"/>
      <c r="K3698"/>
      <c r="L3698"/>
      <c r="M3698"/>
      <c r="N3698" s="274" t="s">
        <v>4090</v>
      </c>
      <c r="O3698" s="399"/>
      <c r="P3698"/>
      <c r="Q3698" s="400">
        <f>(INDEX('Page 2 - Team Information'!$K$14:$AP$184,Y3698,X3698)*100)</f>
        <v>0</v>
      </c>
      <c r="R3698"/>
      <c r="S3698" t="s">
        <v>10175</v>
      </c>
      <c r="T3698"/>
      <c r="U3698"/>
      <c r="V3698"/>
      <c r="W3698"/>
      <c r="X3698" s="397">
        <v>31</v>
      </c>
      <c r="Y3698" s="397">
        <v>91</v>
      </c>
    </row>
    <row r="3699" spans="1:25" x14ac:dyDescent="0.25">
      <c r="A3699">
        <f>'Page 1 - General Information'!$G$12</f>
        <v>113363103</v>
      </c>
      <c r="B3699" t="str">
        <f>'Page 1 - General Information'!$G$16</f>
        <v>7421</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25">
      <c r="A3700">
        <f>'Page 1 - General Information'!$G$12</f>
        <v>113363103</v>
      </c>
      <c r="B3700" t="str">
        <f>'Page 1 - General Information'!$G$16</f>
        <v>7421</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25">
      <c r="A3701">
        <f>'Page 1 - General Information'!$G$12</f>
        <v>113363103</v>
      </c>
      <c r="B3701" t="str">
        <f>'Page 1 - General Information'!$G$16</f>
        <v>7421</v>
      </c>
      <c r="C3701" s="395" t="s">
        <v>19068</v>
      </c>
      <c r="D3701"/>
      <c r="E3701"/>
      <c r="F3701"/>
      <c r="G3701"/>
      <c r="H3701"/>
      <c r="I3701"/>
      <c r="J3701"/>
      <c r="K3701"/>
      <c r="L3701"/>
      <c r="M3701"/>
      <c r="N3701" t="s">
        <v>4101</v>
      </c>
      <c r="O3701" s="396">
        <f>INDEX('Page 2 - Team Information'!$K$14:$AP$184,Y3701,X3701)</f>
        <v>0</v>
      </c>
      <c r="P3701"/>
      <c r="Q3701"/>
      <c r="R3701"/>
      <c r="S3701" t="s">
        <v>7704</v>
      </c>
      <c r="T3701"/>
      <c r="U3701"/>
      <c r="V3701"/>
      <c r="W3701"/>
      <c r="X3701" s="397">
        <v>25</v>
      </c>
      <c r="Y3701" s="397">
        <v>92</v>
      </c>
    </row>
    <row r="3702" spans="1:25" x14ac:dyDescent="0.25">
      <c r="A3702">
        <f>'Page 1 - General Information'!$G$12</f>
        <v>113363103</v>
      </c>
      <c r="B3702" t="str">
        <f>'Page 1 - General Information'!$G$16</f>
        <v>7421</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25">
      <c r="A3703">
        <f>'Page 1 - General Information'!$G$12</f>
        <v>113363103</v>
      </c>
      <c r="B3703" t="str">
        <f>'Page 1 - General Information'!$G$16</f>
        <v>7421</v>
      </c>
      <c r="C3703" s="395" t="s">
        <v>19068</v>
      </c>
      <c r="D3703"/>
      <c r="E3703"/>
      <c r="F3703"/>
      <c r="G3703"/>
      <c r="H3703"/>
      <c r="I3703"/>
      <c r="J3703"/>
      <c r="K3703"/>
      <c r="L3703"/>
      <c r="M3703"/>
      <c r="N3703" t="s">
        <v>4101</v>
      </c>
      <c r="O3703" s="396">
        <f>INDEX('Page 2 - Team Information'!$K$14:$AP$184,Y3703,X3703)</f>
        <v>0</v>
      </c>
      <c r="P3703"/>
      <c r="Q3703"/>
      <c r="R3703"/>
      <c r="S3703" t="s">
        <v>7706</v>
      </c>
      <c r="T3703"/>
      <c r="U3703"/>
      <c r="V3703"/>
      <c r="W3703"/>
      <c r="X3703" s="397">
        <v>27</v>
      </c>
      <c r="Y3703" s="397">
        <v>92</v>
      </c>
    </row>
    <row r="3704" spans="1:25" x14ac:dyDescent="0.25">
      <c r="A3704">
        <f>'Page 1 - General Information'!$G$12</f>
        <v>113363103</v>
      </c>
      <c r="B3704" t="str">
        <f>'Page 1 - General Information'!$G$16</f>
        <v>7421</v>
      </c>
      <c r="C3704" s="395" t="s">
        <v>19068</v>
      </c>
      <c r="D3704"/>
      <c r="E3704"/>
      <c r="F3704"/>
      <c r="G3704"/>
      <c r="H3704"/>
      <c r="I3704"/>
      <c r="J3704"/>
      <c r="K3704"/>
      <c r="L3704"/>
      <c r="M3704"/>
      <c r="N3704" s="274" t="s">
        <v>4090</v>
      </c>
      <c r="O3704" s="399"/>
      <c r="P3704"/>
      <c r="Q3704" s="400">
        <f>(INDEX('Page 2 - Team Information'!$K$14:$AP$184,Y3704,X3704)*100)</f>
        <v>0</v>
      </c>
      <c r="R3704"/>
      <c r="S3704" t="s">
        <v>7707</v>
      </c>
      <c r="T3704"/>
      <c r="U3704"/>
      <c r="V3704"/>
      <c r="W3704"/>
      <c r="X3704" s="397">
        <v>29</v>
      </c>
      <c r="Y3704" s="397">
        <v>92</v>
      </c>
    </row>
    <row r="3705" spans="1:25" x14ac:dyDescent="0.25">
      <c r="A3705">
        <f>'Page 1 - General Information'!$G$12</f>
        <v>113363103</v>
      </c>
      <c r="B3705" t="str">
        <f>'Page 1 - General Information'!$G$16</f>
        <v>7421</v>
      </c>
      <c r="C3705" s="395" t="s">
        <v>19068</v>
      </c>
      <c r="D3705"/>
      <c r="E3705"/>
      <c r="F3705"/>
      <c r="G3705"/>
      <c r="H3705"/>
      <c r="I3705"/>
      <c r="J3705"/>
      <c r="K3705"/>
      <c r="L3705"/>
      <c r="M3705"/>
      <c r="N3705" s="274" t="s">
        <v>4090</v>
      </c>
      <c r="O3705" s="399"/>
      <c r="P3705"/>
      <c r="Q3705" s="400">
        <f>(INDEX('Page 2 - Team Information'!$K$14:$AP$184,Y3705,X3705)*100)</f>
        <v>0</v>
      </c>
      <c r="R3705"/>
      <c r="S3705" t="s">
        <v>7708</v>
      </c>
      <c r="T3705"/>
      <c r="U3705"/>
      <c r="V3705"/>
      <c r="W3705"/>
      <c r="X3705" s="397">
        <v>30</v>
      </c>
      <c r="Y3705" s="397">
        <v>92</v>
      </c>
    </row>
    <row r="3706" spans="1:25" x14ac:dyDescent="0.25">
      <c r="A3706">
        <f>'Page 1 - General Information'!$G$12</f>
        <v>113363103</v>
      </c>
      <c r="B3706" t="str">
        <f>'Page 1 - General Information'!$G$16</f>
        <v>7421</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25">
      <c r="A3707">
        <f>'Page 1 - General Information'!$G$12</f>
        <v>113363103</v>
      </c>
      <c r="B3707" t="str">
        <f>'Page 1 - General Information'!$G$16</f>
        <v>7421</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25">
      <c r="A3708">
        <f>'Page 1 - General Information'!$G$12</f>
        <v>113363103</v>
      </c>
      <c r="B3708" t="str">
        <f>'Page 1 - General Information'!$G$16</f>
        <v>7421</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25">
      <c r="A3709">
        <f>'Page 1 - General Information'!$G$12</f>
        <v>113363103</v>
      </c>
      <c r="B3709" t="str">
        <f>'Page 1 - General Information'!$G$16</f>
        <v>7421</v>
      </c>
      <c r="C3709" s="395" t="s">
        <v>19068</v>
      </c>
      <c r="D3709"/>
      <c r="E3709"/>
      <c r="F3709"/>
      <c r="G3709"/>
      <c r="H3709"/>
      <c r="I3709"/>
      <c r="J3709"/>
      <c r="K3709"/>
      <c r="L3709"/>
      <c r="M3709"/>
      <c r="N3709" t="s">
        <v>4101</v>
      </c>
      <c r="O3709" s="396">
        <f>INDEX('Page 2 - Team Information'!$K$14:$AP$184,Y3709,X3709)</f>
        <v>0</v>
      </c>
      <c r="P3709"/>
      <c r="Q3709"/>
      <c r="R3709"/>
      <c r="S3709" t="s">
        <v>7712</v>
      </c>
      <c r="T3709"/>
      <c r="U3709"/>
      <c r="V3709"/>
      <c r="W3709"/>
      <c r="X3709" s="397">
        <v>25</v>
      </c>
      <c r="Y3709" s="397">
        <v>93</v>
      </c>
    </row>
    <row r="3710" spans="1:25" x14ac:dyDescent="0.25">
      <c r="A3710">
        <f>'Page 1 - General Information'!$G$12</f>
        <v>113363103</v>
      </c>
      <c r="B3710" t="str">
        <f>'Page 1 - General Information'!$G$16</f>
        <v>7421</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25">
      <c r="A3711">
        <f>'Page 1 - General Information'!$G$12</f>
        <v>113363103</v>
      </c>
      <c r="B3711" t="str">
        <f>'Page 1 - General Information'!$G$16</f>
        <v>7421</v>
      </c>
      <c r="C3711" s="395" t="s">
        <v>19068</v>
      </c>
      <c r="D3711"/>
      <c r="E3711"/>
      <c r="F3711"/>
      <c r="G3711"/>
      <c r="H3711"/>
      <c r="I3711"/>
      <c r="J3711"/>
      <c r="K3711"/>
      <c r="L3711"/>
      <c r="M3711"/>
      <c r="N3711" t="s">
        <v>4101</v>
      </c>
      <c r="O3711" s="396">
        <f>INDEX('Page 2 - Team Information'!$K$14:$AP$184,Y3711,X3711)</f>
        <v>0</v>
      </c>
      <c r="P3711"/>
      <c r="Q3711"/>
      <c r="R3711"/>
      <c r="S3711" t="s">
        <v>7714</v>
      </c>
      <c r="T3711"/>
      <c r="U3711"/>
      <c r="V3711"/>
      <c r="W3711"/>
      <c r="X3711" s="397">
        <v>27</v>
      </c>
      <c r="Y3711" s="397">
        <v>93</v>
      </c>
    </row>
    <row r="3712" spans="1:25" x14ac:dyDescent="0.25">
      <c r="A3712">
        <f>'Page 1 - General Information'!$G$12</f>
        <v>113363103</v>
      </c>
      <c r="B3712" t="str">
        <f>'Page 1 - General Information'!$G$16</f>
        <v>7421</v>
      </c>
      <c r="C3712" s="395" t="s">
        <v>19068</v>
      </c>
      <c r="D3712"/>
      <c r="E3712"/>
      <c r="F3712"/>
      <c r="G3712"/>
      <c r="H3712"/>
      <c r="I3712"/>
      <c r="J3712"/>
      <c r="K3712"/>
      <c r="L3712"/>
      <c r="M3712"/>
      <c r="N3712" s="274" t="s">
        <v>4090</v>
      </c>
      <c r="O3712" s="399"/>
      <c r="P3712"/>
      <c r="Q3712" s="400">
        <f>(INDEX('Page 2 - Team Information'!$K$14:$AP$184,Y3712,X3712)*100)</f>
        <v>0</v>
      </c>
      <c r="R3712"/>
      <c r="S3712" t="s">
        <v>7715</v>
      </c>
      <c r="T3712"/>
      <c r="U3712"/>
      <c r="V3712"/>
      <c r="W3712"/>
      <c r="X3712" s="397">
        <v>29</v>
      </c>
      <c r="Y3712" s="397">
        <v>93</v>
      </c>
    </row>
    <row r="3713" spans="1:25" x14ac:dyDescent="0.25">
      <c r="A3713">
        <f>'Page 1 - General Information'!$G$12</f>
        <v>113363103</v>
      </c>
      <c r="B3713" t="str">
        <f>'Page 1 - General Information'!$G$16</f>
        <v>7421</v>
      </c>
      <c r="C3713" s="395" t="s">
        <v>19068</v>
      </c>
      <c r="D3713"/>
      <c r="E3713"/>
      <c r="F3713"/>
      <c r="G3713"/>
      <c r="H3713"/>
      <c r="I3713"/>
      <c r="J3713"/>
      <c r="K3713"/>
      <c r="L3713"/>
      <c r="M3713"/>
      <c r="N3713" s="274" t="s">
        <v>4090</v>
      </c>
      <c r="O3713" s="399"/>
      <c r="P3713"/>
      <c r="Q3713" s="400">
        <f>(INDEX('Page 2 - Team Information'!$K$14:$AP$184,Y3713,X3713)*100)</f>
        <v>0</v>
      </c>
      <c r="R3713"/>
      <c r="S3713" t="s">
        <v>7716</v>
      </c>
      <c r="T3713"/>
      <c r="U3713"/>
      <c r="V3713"/>
      <c r="W3713"/>
      <c r="X3713" s="397">
        <v>30</v>
      </c>
      <c r="Y3713" s="397">
        <v>93</v>
      </c>
    </row>
    <row r="3714" spans="1:25" x14ac:dyDescent="0.25">
      <c r="A3714">
        <f>'Page 1 - General Information'!$G$12</f>
        <v>113363103</v>
      </c>
      <c r="B3714" t="str">
        <f>'Page 1 - General Information'!$G$16</f>
        <v>7421</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25">
      <c r="A3715">
        <f>'Page 1 - General Information'!$G$12</f>
        <v>113363103</v>
      </c>
      <c r="B3715" t="str">
        <f>'Page 1 - General Information'!$G$16</f>
        <v>7421</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25">
      <c r="A3716">
        <f>'Page 1 - General Information'!$G$12</f>
        <v>113363103</v>
      </c>
      <c r="B3716" t="str">
        <f>'Page 1 - General Information'!$G$16</f>
        <v>7421</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25">
      <c r="A3717">
        <f>'Page 1 - General Information'!$G$12</f>
        <v>113363103</v>
      </c>
      <c r="B3717" t="str">
        <f>'Page 1 - General Information'!$G$16</f>
        <v>7421</v>
      </c>
      <c r="C3717" s="395" t="s">
        <v>19068</v>
      </c>
      <c r="D3717"/>
      <c r="E3717"/>
      <c r="F3717"/>
      <c r="G3717"/>
      <c r="H3717"/>
      <c r="I3717"/>
      <c r="J3717"/>
      <c r="K3717"/>
      <c r="L3717"/>
      <c r="M3717"/>
      <c r="N3717" t="s">
        <v>4101</v>
      </c>
      <c r="O3717" s="396">
        <f>INDEX('Page 2 - Team Information'!$K$14:$AP$184,Y3717,X3717)</f>
        <v>0</v>
      </c>
      <c r="P3717"/>
      <c r="Q3717"/>
      <c r="R3717"/>
      <c r="S3717" t="s">
        <v>7720</v>
      </c>
      <c r="T3717"/>
      <c r="U3717"/>
      <c r="V3717"/>
      <c r="W3717"/>
      <c r="X3717" s="397">
        <v>25</v>
      </c>
      <c r="Y3717" s="397">
        <v>94</v>
      </c>
    </row>
    <row r="3718" spans="1:25" x14ac:dyDescent="0.25">
      <c r="A3718">
        <f>'Page 1 - General Information'!$G$12</f>
        <v>113363103</v>
      </c>
      <c r="B3718" t="str">
        <f>'Page 1 - General Information'!$G$16</f>
        <v>7421</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25">
      <c r="A3719">
        <f>'Page 1 - General Information'!$G$12</f>
        <v>113363103</v>
      </c>
      <c r="B3719" t="str">
        <f>'Page 1 - General Information'!$G$16</f>
        <v>7421</v>
      </c>
      <c r="C3719" s="395" t="s">
        <v>19068</v>
      </c>
      <c r="D3719"/>
      <c r="E3719"/>
      <c r="F3719"/>
      <c r="G3719"/>
      <c r="H3719"/>
      <c r="I3719"/>
      <c r="J3719"/>
      <c r="K3719"/>
      <c r="L3719"/>
      <c r="M3719"/>
      <c r="N3719" t="s">
        <v>4101</v>
      </c>
      <c r="O3719" s="396">
        <f>INDEX('Page 2 - Team Information'!$K$14:$AP$184,Y3719,X3719)</f>
        <v>0</v>
      </c>
      <c r="P3719"/>
      <c r="Q3719"/>
      <c r="R3719"/>
      <c r="S3719" t="s">
        <v>7722</v>
      </c>
      <c r="T3719"/>
      <c r="U3719"/>
      <c r="V3719"/>
      <c r="W3719"/>
      <c r="X3719" s="397">
        <v>27</v>
      </c>
      <c r="Y3719" s="397">
        <v>94</v>
      </c>
    </row>
    <row r="3720" spans="1:25" x14ac:dyDescent="0.25">
      <c r="A3720">
        <f>'Page 1 - General Information'!$G$12</f>
        <v>113363103</v>
      </c>
      <c r="B3720" t="str">
        <f>'Page 1 - General Information'!$G$16</f>
        <v>7421</v>
      </c>
      <c r="C3720" s="395" t="s">
        <v>19068</v>
      </c>
      <c r="D3720"/>
      <c r="E3720"/>
      <c r="F3720"/>
      <c r="G3720"/>
      <c r="H3720"/>
      <c r="I3720"/>
      <c r="J3720"/>
      <c r="K3720"/>
      <c r="L3720"/>
      <c r="M3720"/>
      <c r="N3720" s="274" t="s">
        <v>4090</v>
      </c>
      <c r="O3720" s="399"/>
      <c r="P3720"/>
      <c r="Q3720" s="400">
        <f>(INDEX('Page 2 - Team Information'!$K$14:$AP$184,Y3720,X3720)*100)</f>
        <v>0</v>
      </c>
      <c r="R3720"/>
      <c r="S3720" t="s">
        <v>7723</v>
      </c>
      <c r="T3720"/>
      <c r="U3720"/>
      <c r="V3720"/>
      <c r="W3720"/>
      <c r="X3720" s="397">
        <v>29</v>
      </c>
      <c r="Y3720" s="397">
        <v>94</v>
      </c>
    </row>
    <row r="3721" spans="1:25" x14ac:dyDescent="0.25">
      <c r="A3721">
        <f>'Page 1 - General Information'!$G$12</f>
        <v>113363103</v>
      </c>
      <c r="B3721" t="str">
        <f>'Page 1 - General Information'!$G$16</f>
        <v>7421</v>
      </c>
      <c r="C3721" s="395" t="s">
        <v>19068</v>
      </c>
      <c r="D3721"/>
      <c r="E3721"/>
      <c r="F3721"/>
      <c r="G3721"/>
      <c r="H3721"/>
      <c r="I3721"/>
      <c r="J3721"/>
      <c r="K3721"/>
      <c r="L3721"/>
      <c r="M3721"/>
      <c r="N3721" s="274" t="s">
        <v>4090</v>
      </c>
      <c r="O3721" s="399"/>
      <c r="P3721"/>
      <c r="Q3721" s="400">
        <f>(INDEX('Page 2 - Team Information'!$K$14:$AP$184,Y3721,X3721)*100)</f>
        <v>0</v>
      </c>
      <c r="R3721"/>
      <c r="S3721" t="s">
        <v>7724</v>
      </c>
      <c r="T3721"/>
      <c r="U3721"/>
      <c r="V3721"/>
      <c r="W3721"/>
      <c r="X3721" s="397">
        <v>30</v>
      </c>
      <c r="Y3721" s="397">
        <v>94</v>
      </c>
    </row>
    <row r="3722" spans="1:25" x14ac:dyDescent="0.25">
      <c r="A3722">
        <f>'Page 1 - General Information'!$G$12</f>
        <v>113363103</v>
      </c>
      <c r="B3722" t="str">
        <f>'Page 1 - General Information'!$G$16</f>
        <v>7421</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25">
      <c r="A3723">
        <f>'Page 1 - General Information'!$G$12</f>
        <v>113363103</v>
      </c>
      <c r="B3723" t="str">
        <f>'Page 1 - General Information'!$G$16</f>
        <v>7421</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25">
      <c r="A3724">
        <f>'Page 1 - General Information'!$G$12</f>
        <v>113363103</v>
      </c>
      <c r="B3724" t="str">
        <f>'Page 1 - General Information'!$G$16</f>
        <v>7421</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25">
      <c r="A3725">
        <f>'Page 1 - General Information'!$G$12</f>
        <v>113363103</v>
      </c>
      <c r="B3725" t="str">
        <f>'Page 1 - General Information'!$G$16</f>
        <v>7421</v>
      </c>
      <c r="C3725" s="395" t="s">
        <v>19068</v>
      </c>
      <c r="D3725"/>
      <c r="E3725"/>
      <c r="F3725"/>
      <c r="G3725"/>
      <c r="H3725"/>
      <c r="I3725"/>
      <c r="J3725"/>
      <c r="K3725"/>
      <c r="L3725"/>
      <c r="M3725"/>
      <c r="N3725" t="s">
        <v>4101</v>
      </c>
      <c r="O3725" s="396">
        <f>INDEX('Page 2 - Team Information'!$K$14:$AP$184,Y3725,X3725)</f>
        <v>0</v>
      </c>
      <c r="P3725"/>
      <c r="Q3725"/>
      <c r="R3725"/>
      <c r="S3725" t="s">
        <v>7728</v>
      </c>
      <c r="T3725"/>
      <c r="U3725"/>
      <c r="V3725"/>
      <c r="W3725"/>
      <c r="X3725" s="397">
        <v>25</v>
      </c>
      <c r="Y3725" s="397">
        <v>95</v>
      </c>
    </row>
    <row r="3726" spans="1:25" x14ac:dyDescent="0.25">
      <c r="A3726">
        <f>'Page 1 - General Information'!$G$12</f>
        <v>113363103</v>
      </c>
      <c r="B3726" t="str">
        <f>'Page 1 - General Information'!$G$16</f>
        <v>7421</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25">
      <c r="A3727">
        <f>'Page 1 - General Information'!$G$12</f>
        <v>113363103</v>
      </c>
      <c r="B3727" t="str">
        <f>'Page 1 - General Information'!$G$16</f>
        <v>7421</v>
      </c>
      <c r="C3727" s="395" t="s">
        <v>19068</v>
      </c>
      <c r="D3727"/>
      <c r="E3727"/>
      <c r="F3727"/>
      <c r="G3727"/>
      <c r="H3727"/>
      <c r="I3727"/>
      <c r="J3727"/>
      <c r="K3727"/>
      <c r="L3727"/>
      <c r="M3727"/>
      <c r="N3727" t="s">
        <v>4101</v>
      </c>
      <c r="O3727" s="396">
        <f>INDEX('Page 2 - Team Information'!$K$14:$AP$184,Y3727,X3727)</f>
        <v>0</v>
      </c>
      <c r="P3727"/>
      <c r="Q3727"/>
      <c r="R3727"/>
      <c r="S3727" t="s">
        <v>7730</v>
      </c>
      <c r="T3727"/>
      <c r="U3727"/>
      <c r="V3727"/>
      <c r="W3727"/>
      <c r="X3727" s="397">
        <v>27</v>
      </c>
      <c r="Y3727" s="397">
        <v>95</v>
      </c>
    </row>
    <row r="3728" spans="1:25" x14ac:dyDescent="0.25">
      <c r="A3728">
        <f>'Page 1 - General Information'!$G$12</f>
        <v>113363103</v>
      </c>
      <c r="B3728" t="str">
        <f>'Page 1 - General Information'!$G$16</f>
        <v>7421</v>
      </c>
      <c r="C3728" s="395" t="s">
        <v>19068</v>
      </c>
      <c r="D3728"/>
      <c r="E3728"/>
      <c r="F3728"/>
      <c r="G3728"/>
      <c r="H3728"/>
      <c r="I3728"/>
      <c r="J3728"/>
      <c r="K3728"/>
      <c r="L3728"/>
      <c r="M3728"/>
      <c r="N3728" s="274" t="s">
        <v>4090</v>
      </c>
      <c r="O3728" s="399"/>
      <c r="P3728"/>
      <c r="Q3728" s="400">
        <f>(INDEX('Page 2 - Team Information'!$K$14:$AP$184,Y3728,X3728)*100)</f>
        <v>0</v>
      </c>
      <c r="R3728"/>
      <c r="S3728" t="s">
        <v>7731</v>
      </c>
      <c r="T3728"/>
      <c r="U3728"/>
      <c r="V3728"/>
      <c r="W3728"/>
      <c r="X3728" s="397">
        <v>29</v>
      </c>
      <c r="Y3728" s="397">
        <v>95</v>
      </c>
    </row>
    <row r="3729" spans="1:25" x14ac:dyDescent="0.25">
      <c r="A3729">
        <f>'Page 1 - General Information'!$G$12</f>
        <v>113363103</v>
      </c>
      <c r="B3729" t="str">
        <f>'Page 1 - General Information'!$G$16</f>
        <v>7421</v>
      </c>
      <c r="C3729" s="395" t="s">
        <v>19068</v>
      </c>
      <c r="D3729"/>
      <c r="E3729"/>
      <c r="F3729"/>
      <c r="G3729"/>
      <c r="H3729"/>
      <c r="I3729"/>
      <c r="J3729"/>
      <c r="K3729"/>
      <c r="L3729"/>
      <c r="M3729"/>
      <c r="N3729" s="274" t="s">
        <v>4090</v>
      </c>
      <c r="O3729" s="399"/>
      <c r="P3729"/>
      <c r="Q3729" s="400">
        <f>(INDEX('Page 2 - Team Information'!$K$14:$AP$184,Y3729,X3729)*100)</f>
        <v>0</v>
      </c>
      <c r="R3729"/>
      <c r="S3729" t="s">
        <v>7732</v>
      </c>
      <c r="T3729"/>
      <c r="U3729"/>
      <c r="V3729"/>
      <c r="W3729"/>
      <c r="X3729" s="397">
        <v>30</v>
      </c>
      <c r="Y3729" s="397">
        <v>95</v>
      </c>
    </row>
    <row r="3730" spans="1:25" x14ac:dyDescent="0.25">
      <c r="A3730">
        <f>'Page 1 - General Information'!$G$12</f>
        <v>113363103</v>
      </c>
      <c r="B3730" t="str">
        <f>'Page 1 - General Information'!$G$16</f>
        <v>7421</v>
      </c>
      <c r="C3730" s="395" t="s">
        <v>19068</v>
      </c>
      <c r="D3730"/>
      <c r="E3730"/>
      <c r="F3730"/>
      <c r="G3730"/>
      <c r="H3730"/>
      <c r="I3730"/>
      <c r="J3730"/>
      <c r="K3730"/>
      <c r="L3730"/>
      <c r="M3730"/>
      <c r="N3730" s="274" t="s">
        <v>4090</v>
      </c>
      <c r="O3730" s="399"/>
      <c r="P3730"/>
      <c r="Q3730" s="400">
        <f>(INDEX('Page 2 - Team Information'!$K$14:$AP$184,Y3730,X3730)*100)</f>
        <v>0</v>
      </c>
      <c r="R3730"/>
      <c r="S3730" t="s">
        <v>7733</v>
      </c>
      <c r="T3730"/>
      <c r="U3730"/>
      <c r="V3730"/>
      <c r="W3730"/>
      <c r="X3730" s="397">
        <v>31</v>
      </c>
      <c r="Y3730" s="397">
        <v>95</v>
      </c>
    </row>
    <row r="3731" spans="1:25" x14ac:dyDescent="0.25">
      <c r="A3731">
        <f>'Page 1 - General Information'!$G$12</f>
        <v>113363103</v>
      </c>
      <c r="B3731" t="str">
        <f>'Page 1 - General Information'!$G$16</f>
        <v>7421</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25">
      <c r="A3732">
        <f>'Page 1 - General Information'!$G$12</f>
        <v>113363103</v>
      </c>
      <c r="B3732" t="str">
        <f>'Page 1 - General Information'!$G$16</f>
        <v>7421</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25">
      <c r="A3733">
        <f>'Page 1 - General Information'!$G$12</f>
        <v>113363103</v>
      </c>
      <c r="B3733" t="str">
        <f>'Page 1 - General Information'!$G$16</f>
        <v>7421</v>
      </c>
      <c r="C3733" s="395" t="s">
        <v>19068</v>
      </c>
      <c r="D3733"/>
      <c r="E3733"/>
      <c r="F3733"/>
      <c r="G3733"/>
      <c r="H3733"/>
      <c r="I3733"/>
      <c r="J3733"/>
      <c r="K3733"/>
      <c r="L3733"/>
      <c r="M3733"/>
      <c r="N3733" t="s">
        <v>4101</v>
      </c>
      <c r="O3733" s="396">
        <f>INDEX('Page 2 - Team Information'!$K$14:$AP$184,Y3733,X3733)</f>
        <v>0</v>
      </c>
      <c r="P3733"/>
      <c r="Q3733"/>
      <c r="R3733"/>
      <c r="S3733" t="s">
        <v>7736</v>
      </c>
      <c r="T3733"/>
      <c r="U3733"/>
      <c r="V3733"/>
      <c r="W3733"/>
      <c r="X3733" s="397">
        <v>25</v>
      </c>
      <c r="Y3733" s="397">
        <v>96</v>
      </c>
    </row>
    <row r="3734" spans="1:25" x14ac:dyDescent="0.25">
      <c r="A3734">
        <f>'Page 1 - General Information'!$G$12</f>
        <v>113363103</v>
      </c>
      <c r="B3734" t="str">
        <f>'Page 1 - General Information'!$G$16</f>
        <v>7421</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25">
      <c r="A3735">
        <f>'Page 1 - General Information'!$G$12</f>
        <v>113363103</v>
      </c>
      <c r="B3735" t="str">
        <f>'Page 1 - General Information'!$G$16</f>
        <v>7421</v>
      </c>
      <c r="C3735" s="395" t="s">
        <v>19068</v>
      </c>
      <c r="D3735"/>
      <c r="E3735"/>
      <c r="F3735"/>
      <c r="G3735"/>
      <c r="H3735"/>
      <c r="I3735"/>
      <c r="J3735"/>
      <c r="K3735"/>
      <c r="L3735"/>
      <c r="M3735"/>
      <c r="N3735" t="s">
        <v>4101</v>
      </c>
      <c r="O3735" s="396">
        <f>INDEX('Page 2 - Team Information'!$K$14:$AP$184,Y3735,X3735)</f>
        <v>0</v>
      </c>
      <c r="P3735"/>
      <c r="Q3735"/>
      <c r="R3735"/>
      <c r="S3735" t="s">
        <v>7738</v>
      </c>
      <c r="T3735"/>
      <c r="U3735"/>
      <c r="V3735"/>
      <c r="W3735"/>
      <c r="X3735" s="397">
        <v>27</v>
      </c>
      <c r="Y3735" s="397">
        <v>96</v>
      </c>
    </row>
    <row r="3736" spans="1:25" x14ac:dyDescent="0.25">
      <c r="A3736">
        <f>'Page 1 - General Information'!$G$12</f>
        <v>113363103</v>
      </c>
      <c r="B3736" t="str">
        <f>'Page 1 - General Information'!$G$16</f>
        <v>7421</v>
      </c>
      <c r="C3736" s="395" t="s">
        <v>19068</v>
      </c>
      <c r="D3736"/>
      <c r="E3736"/>
      <c r="F3736"/>
      <c r="G3736"/>
      <c r="H3736"/>
      <c r="I3736"/>
      <c r="J3736"/>
      <c r="K3736"/>
      <c r="L3736"/>
      <c r="M3736"/>
      <c r="N3736" s="274" t="s">
        <v>4090</v>
      </c>
      <c r="O3736" s="399"/>
      <c r="P3736"/>
      <c r="Q3736" s="400">
        <f>(INDEX('Page 2 - Team Information'!$K$14:$AP$184,Y3736,X3736)*100)</f>
        <v>0</v>
      </c>
      <c r="R3736"/>
      <c r="S3736" t="s">
        <v>7739</v>
      </c>
      <c r="T3736"/>
      <c r="U3736"/>
      <c r="V3736"/>
      <c r="W3736"/>
      <c r="X3736" s="397">
        <v>29</v>
      </c>
      <c r="Y3736" s="397">
        <v>96</v>
      </c>
    </row>
    <row r="3737" spans="1:25" x14ac:dyDescent="0.25">
      <c r="A3737">
        <f>'Page 1 - General Information'!$G$12</f>
        <v>113363103</v>
      </c>
      <c r="B3737" t="str">
        <f>'Page 1 - General Information'!$G$16</f>
        <v>7421</v>
      </c>
      <c r="C3737" s="395" t="s">
        <v>19068</v>
      </c>
      <c r="D3737"/>
      <c r="E3737"/>
      <c r="F3737"/>
      <c r="G3737"/>
      <c r="H3737"/>
      <c r="I3737"/>
      <c r="J3737"/>
      <c r="K3737"/>
      <c r="L3737"/>
      <c r="M3737"/>
      <c r="N3737" s="274" t="s">
        <v>4090</v>
      </c>
      <c r="O3737" s="399"/>
      <c r="P3737"/>
      <c r="Q3737" s="400">
        <f>(INDEX('Page 2 - Team Information'!$K$14:$AP$184,Y3737,X3737)*100)</f>
        <v>0</v>
      </c>
      <c r="R3737"/>
      <c r="S3737" t="s">
        <v>7740</v>
      </c>
      <c r="T3737"/>
      <c r="U3737"/>
      <c r="V3737"/>
      <c r="W3737"/>
      <c r="X3737" s="397">
        <v>30</v>
      </c>
      <c r="Y3737" s="397">
        <v>96</v>
      </c>
    </row>
    <row r="3738" spans="1:25" x14ac:dyDescent="0.25">
      <c r="A3738">
        <f>'Page 1 - General Information'!$G$12</f>
        <v>113363103</v>
      </c>
      <c r="B3738" t="str">
        <f>'Page 1 - General Information'!$G$16</f>
        <v>7421</v>
      </c>
      <c r="C3738" s="395" t="s">
        <v>19068</v>
      </c>
      <c r="D3738"/>
      <c r="E3738"/>
      <c r="F3738"/>
      <c r="G3738"/>
      <c r="H3738"/>
      <c r="I3738"/>
      <c r="J3738"/>
      <c r="K3738"/>
      <c r="L3738"/>
      <c r="M3738"/>
      <c r="N3738" s="274" t="s">
        <v>4090</v>
      </c>
      <c r="O3738" s="399"/>
      <c r="P3738"/>
      <c r="Q3738" s="400">
        <f>(INDEX('Page 2 - Team Information'!$K$14:$AP$184,Y3738,X3738)*100)</f>
        <v>0</v>
      </c>
      <c r="R3738"/>
      <c r="S3738" t="s">
        <v>7741</v>
      </c>
      <c r="T3738"/>
      <c r="U3738"/>
      <c r="V3738"/>
      <c r="W3738"/>
      <c r="X3738" s="397">
        <v>31</v>
      </c>
      <c r="Y3738" s="397">
        <v>96</v>
      </c>
    </row>
    <row r="3739" spans="1:25" x14ac:dyDescent="0.25">
      <c r="A3739">
        <f>'Page 1 - General Information'!$G$12</f>
        <v>113363103</v>
      </c>
      <c r="B3739" t="str">
        <f>'Page 1 - General Information'!$G$16</f>
        <v>7421</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25">
      <c r="A3740">
        <f>'Page 1 - General Information'!$G$12</f>
        <v>113363103</v>
      </c>
      <c r="B3740" t="str">
        <f>'Page 1 - General Information'!$G$16</f>
        <v>7421</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25">
      <c r="A3741">
        <f>'Page 1 - General Information'!$G$12</f>
        <v>113363103</v>
      </c>
      <c r="B3741" t="str">
        <f>'Page 1 - General Information'!$G$16</f>
        <v>7421</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25">
      <c r="A3742">
        <f>'Page 1 - General Information'!$G$12</f>
        <v>113363103</v>
      </c>
      <c r="B3742" t="str">
        <f>'Page 1 - General Information'!$G$16</f>
        <v>7421</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25">
      <c r="A3743">
        <f>'Page 1 - General Information'!$G$12</f>
        <v>113363103</v>
      </c>
      <c r="B3743" t="str">
        <f>'Page 1 - General Information'!$G$16</f>
        <v>7421</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25">
      <c r="A3744">
        <f>'Page 1 - General Information'!$G$12</f>
        <v>113363103</v>
      </c>
      <c r="B3744" t="str">
        <f>'Page 1 - General Information'!$G$16</f>
        <v>7421</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25">
      <c r="A3745">
        <f>'Page 1 - General Information'!$G$12</f>
        <v>113363103</v>
      </c>
      <c r="B3745" t="str">
        <f>'Page 1 - General Information'!$G$16</f>
        <v>7421</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25">
      <c r="A3746">
        <f>'Page 1 - General Information'!$G$12</f>
        <v>113363103</v>
      </c>
      <c r="B3746" t="str">
        <f>'Page 1 - General Information'!$G$16</f>
        <v>7421</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25">
      <c r="A3747">
        <f>'Page 1 - General Information'!$G$12</f>
        <v>113363103</v>
      </c>
      <c r="B3747" t="str">
        <f>'Page 1 - General Information'!$G$16</f>
        <v>7421</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25">
      <c r="A3748">
        <f>'Page 1 - General Information'!$G$12</f>
        <v>113363103</v>
      </c>
      <c r="B3748" t="str">
        <f>'Page 1 - General Information'!$G$16</f>
        <v>7421</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25">
      <c r="A3749">
        <f>'Page 1 - General Information'!$G$12</f>
        <v>113363103</v>
      </c>
      <c r="B3749" t="str">
        <f>'Page 1 - General Information'!$G$16</f>
        <v>7421</v>
      </c>
      <c r="C3749" s="395" t="s">
        <v>19068</v>
      </c>
      <c r="D3749"/>
      <c r="E3749"/>
      <c r="F3749"/>
      <c r="G3749"/>
      <c r="H3749"/>
      <c r="I3749"/>
      <c r="J3749"/>
      <c r="K3749"/>
      <c r="L3749"/>
      <c r="M3749"/>
      <c r="N3749" t="s">
        <v>4101</v>
      </c>
      <c r="O3749" s="396">
        <f>INDEX('Page 2 - Team Information'!$K$14:$AP$184,Y3749,X3749)</f>
        <v>0</v>
      </c>
      <c r="P3749"/>
      <c r="Q3749"/>
      <c r="R3749"/>
      <c r="S3749" t="s">
        <v>7752</v>
      </c>
      <c r="T3749"/>
      <c r="U3749"/>
      <c r="V3749"/>
      <c r="W3749"/>
      <c r="X3749" s="397">
        <v>25</v>
      </c>
      <c r="Y3749" s="397">
        <v>98</v>
      </c>
    </row>
    <row r="3750" spans="1:25" x14ac:dyDescent="0.25">
      <c r="A3750">
        <f>'Page 1 - General Information'!$G$12</f>
        <v>113363103</v>
      </c>
      <c r="B3750" t="str">
        <f>'Page 1 - General Information'!$G$16</f>
        <v>7421</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25">
      <c r="A3751">
        <f>'Page 1 - General Information'!$G$12</f>
        <v>113363103</v>
      </c>
      <c r="B3751" t="str">
        <f>'Page 1 - General Information'!$G$16</f>
        <v>7421</v>
      </c>
      <c r="C3751" s="395" t="s">
        <v>19068</v>
      </c>
      <c r="D3751"/>
      <c r="E3751"/>
      <c r="F3751"/>
      <c r="G3751"/>
      <c r="H3751"/>
      <c r="I3751"/>
      <c r="J3751"/>
      <c r="K3751"/>
      <c r="L3751"/>
      <c r="M3751"/>
      <c r="N3751" t="s">
        <v>4101</v>
      </c>
      <c r="O3751" s="396">
        <f>INDEX('Page 2 - Team Information'!$K$14:$AP$184,Y3751,X3751)</f>
        <v>0</v>
      </c>
      <c r="P3751"/>
      <c r="Q3751"/>
      <c r="R3751"/>
      <c r="S3751" t="s">
        <v>7754</v>
      </c>
      <c r="T3751"/>
      <c r="U3751"/>
      <c r="V3751"/>
      <c r="W3751"/>
      <c r="X3751" s="397">
        <v>27</v>
      </c>
      <c r="Y3751" s="397">
        <v>98</v>
      </c>
    </row>
    <row r="3752" spans="1:25" x14ac:dyDescent="0.25">
      <c r="A3752">
        <f>'Page 1 - General Information'!$G$12</f>
        <v>113363103</v>
      </c>
      <c r="B3752" t="str">
        <f>'Page 1 - General Information'!$G$16</f>
        <v>7421</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25">
      <c r="A3753">
        <f>'Page 1 - General Information'!$G$12</f>
        <v>113363103</v>
      </c>
      <c r="B3753" t="str">
        <f>'Page 1 - General Information'!$G$16</f>
        <v>7421</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25">
      <c r="A3754">
        <f>'Page 1 - General Information'!$G$12</f>
        <v>113363103</v>
      </c>
      <c r="B3754" t="str">
        <f>'Page 1 - General Information'!$G$16</f>
        <v>7421</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25">
      <c r="A3755">
        <f>'Page 1 - General Information'!$G$12</f>
        <v>113363103</v>
      </c>
      <c r="B3755" t="str">
        <f>'Page 1 - General Information'!$G$16</f>
        <v>7421</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25">
      <c r="A3756">
        <f>'Page 1 - General Information'!$G$12</f>
        <v>113363103</v>
      </c>
      <c r="B3756" t="str">
        <f>'Page 1 - General Information'!$G$16</f>
        <v>7421</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25">
      <c r="A3757">
        <f>'Page 1 - General Information'!$G$12</f>
        <v>113363103</v>
      </c>
      <c r="B3757" t="str">
        <f>'Page 1 - General Information'!$G$16</f>
        <v>7421</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25">
      <c r="A3758">
        <f>'Page 1 - General Information'!$G$12</f>
        <v>113363103</v>
      </c>
      <c r="B3758" t="str">
        <f>'Page 1 - General Information'!$G$16</f>
        <v>7421</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25">
      <c r="A3759">
        <f>'Page 1 - General Information'!$G$12</f>
        <v>113363103</v>
      </c>
      <c r="B3759" t="str">
        <f>'Page 1 - General Information'!$G$16</f>
        <v>7421</v>
      </c>
      <c r="C3759" s="395" t="s">
        <v>19068</v>
      </c>
      <c r="D3759"/>
      <c r="E3759"/>
      <c r="F3759"/>
      <c r="G3759"/>
      <c r="H3759"/>
      <c r="I3759"/>
      <c r="J3759"/>
      <c r="K3759"/>
      <c r="L3759"/>
      <c r="M3759"/>
      <c r="N3759" t="s">
        <v>4101</v>
      </c>
      <c r="O3759" s="396">
        <f>INDEX('Page 2 - Team Information'!$K$14:$AP$184,Y3759,X3759)</f>
        <v>0</v>
      </c>
      <c r="P3759"/>
      <c r="Q3759"/>
      <c r="R3759"/>
      <c r="S3759" t="s">
        <v>7762</v>
      </c>
      <c r="T3759"/>
      <c r="U3759"/>
      <c r="V3759"/>
      <c r="W3759"/>
      <c r="X3759" s="397">
        <v>27</v>
      </c>
      <c r="Y3759" s="397">
        <v>99</v>
      </c>
    </row>
    <row r="3760" spans="1:25" x14ac:dyDescent="0.25">
      <c r="A3760">
        <f>'Page 1 - General Information'!$G$12</f>
        <v>113363103</v>
      </c>
      <c r="B3760" t="str">
        <f>'Page 1 - General Information'!$G$16</f>
        <v>7421</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25">
      <c r="A3761">
        <f>'Page 1 - General Information'!$G$12</f>
        <v>113363103</v>
      </c>
      <c r="B3761" t="str">
        <f>'Page 1 - General Information'!$G$16</f>
        <v>7421</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25">
      <c r="A3762">
        <f>'Page 1 - General Information'!$G$12</f>
        <v>113363103</v>
      </c>
      <c r="B3762" t="str">
        <f>'Page 1 - General Information'!$G$16</f>
        <v>7421</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25">
      <c r="A3763">
        <f>'Page 1 - General Information'!$G$12</f>
        <v>113363103</v>
      </c>
      <c r="B3763" t="str">
        <f>'Page 1 - General Information'!$G$16</f>
        <v>7421</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25">
      <c r="A3764">
        <f>'Page 1 - General Information'!$G$12</f>
        <v>113363103</v>
      </c>
      <c r="B3764" t="str">
        <f>'Page 1 - General Information'!$G$16</f>
        <v>7421</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25">
      <c r="A3765">
        <f>'Page 1 - General Information'!$G$12</f>
        <v>113363103</v>
      </c>
      <c r="B3765" t="str">
        <f>'Page 1 - General Information'!$G$16</f>
        <v>7421</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25">
      <c r="A3766">
        <f>'Page 1 - General Information'!$G$12</f>
        <v>113363103</v>
      </c>
      <c r="B3766" t="str">
        <f>'Page 1 - General Information'!$G$16</f>
        <v>7421</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25">
      <c r="A3767">
        <f>'Page 1 - General Information'!$G$12</f>
        <v>113363103</v>
      </c>
      <c r="B3767" t="str">
        <f>'Page 1 - General Information'!$G$16</f>
        <v>7421</v>
      </c>
      <c r="C3767" s="395" t="s">
        <v>19068</v>
      </c>
      <c r="D3767"/>
      <c r="E3767"/>
      <c r="F3767"/>
      <c r="G3767"/>
      <c r="H3767"/>
      <c r="I3767"/>
      <c r="J3767"/>
      <c r="K3767"/>
      <c r="L3767"/>
      <c r="M3767"/>
      <c r="N3767" t="s">
        <v>4101</v>
      </c>
      <c r="O3767" s="396">
        <f>INDEX('Page 2 - Team Information'!$K$14:$AP$184,Y3767,X3767)</f>
        <v>0</v>
      </c>
      <c r="P3767"/>
      <c r="Q3767"/>
      <c r="R3767"/>
      <c r="S3767" t="s">
        <v>7770</v>
      </c>
      <c r="T3767"/>
      <c r="U3767"/>
      <c r="V3767"/>
      <c r="W3767"/>
      <c r="X3767" s="397">
        <v>27</v>
      </c>
      <c r="Y3767" s="397">
        <v>100</v>
      </c>
    </row>
    <row r="3768" spans="1:25" x14ac:dyDescent="0.25">
      <c r="A3768">
        <f>'Page 1 - General Information'!$G$12</f>
        <v>113363103</v>
      </c>
      <c r="B3768" t="str">
        <f>'Page 1 - General Information'!$G$16</f>
        <v>7421</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25">
      <c r="A3769">
        <f>'Page 1 - General Information'!$G$12</f>
        <v>113363103</v>
      </c>
      <c r="B3769" t="str">
        <f>'Page 1 - General Information'!$G$16</f>
        <v>7421</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25">
      <c r="A3770">
        <f>'Page 1 - General Information'!$G$12</f>
        <v>113363103</v>
      </c>
      <c r="B3770" t="str">
        <f>'Page 1 - General Information'!$G$16</f>
        <v>7421</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25">
      <c r="A3771">
        <f>'Page 1 - General Information'!$G$12</f>
        <v>113363103</v>
      </c>
      <c r="B3771" t="str">
        <f>'Page 1 - General Information'!$G$16</f>
        <v>7421</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25">
      <c r="A3772">
        <f>'Page 1 - General Information'!$G$12</f>
        <v>113363103</v>
      </c>
      <c r="B3772" t="str">
        <f>'Page 1 - General Information'!$G$16</f>
        <v>7421</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25">
      <c r="A3773">
        <f>'Page 1 - General Information'!$G$12</f>
        <v>113363103</v>
      </c>
      <c r="B3773" t="str">
        <f>'Page 1 - General Information'!$G$16</f>
        <v>7421</v>
      </c>
      <c r="C3773" s="395" t="s">
        <v>19068</v>
      </c>
      <c r="D3773"/>
      <c r="E3773"/>
      <c r="F3773"/>
      <c r="G3773"/>
      <c r="H3773"/>
      <c r="I3773"/>
      <c r="J3773"/>
      <c r="K3773"/>
      <c r="L3773"/>
      <c r="M3773"/>
      <c r="N3773" t="s">
        <v>4101</v>
      </c>
      <c r="O3773" s="396">
        <f>INDEX('Page 2 - Team Information'!$K$14:$AP$184,Y3773,X3773)</f>
        <v>0</v>
      </c>
      <c r="P3773"/>
      <c r="Q3773"/>
      <c r="R3773"/>
      <c r="S3773" t="s">
        <v>7776</v>
      </c>
      <c r="T3773"/>
      <c r="U3773"/>
      <c r="V3773"/>
      <c r="W3773"/>
      <c r="X3773" s="397">
        <v>25</v>
      </c>
      <c r="Y3773" s="397">
        <v>101</v>
      </c>
    </row>
    <row r="3774" spans="1:25" x14ac:dyDescent="0.25">
      <c r="A3774">
        <f>'Page 1 - General Information'!$G$12</f>
        <v>113363103</v>
      </c>
      <c r="B3774" t="str">
        <f>'Page 1 - General Information'!$G$16</f>
        <v>7421</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25">
      <c r="A3775">
        <f>'Page 1 - General Information'!$G$12</f>
        <v>113363103</v>
      </c>
      <c r="B3775" t="str">
        <f>'Page 1 - General Information'!$G$16</f>
        <v>7421</v>
      </c>
      <c r="C3775" s="395" t="s">
        <v>19068</v>
      </c>
      <c r="D3775"/>
      <c r="E3775"/>
      <c r="F3775"/>
      <c r="G3775"/>
      <c r="H3775"/>
      <c r="I3775"/>
      <c r="J3775"/>
      <c r="K3775"/>
      <c r="L3775"/>
      <c r="M3775"/>
      <c r="N3775" t="s">
        <v>4101</v>
      </c>
      <c r="O3775" s="396">
        <f>INDEX('Page 2 - Team Information'!$K$14:$AP$184,Y3775,X3775)</f>
        <v>0</v>
      </c>
      <c r="P3775"/>
      <c r="Q3775"/>
      <c r="R3775"/>
      <c r="S3775" t="s">
        <v>7778</v>
      </c>
      <c r="T3775"/>
      <c r="U3775"/>
      <c r="V3775"/>
      <c r="W3775"/>
      <c r="X3775" s="397">
        <v>27</v>
      </c>
      <c r="Y3775" s="397">
        <v>101</v>
      </c>
    </row>
    <row r="3776" spans="1:25" x14ac:dyDescent="0.25">
      <c r="A3776">
        <f>'Page 1 - General Information'!$G$12</f>
        <v>113363103</v>
      </c>
      <c r="B3776" t="str">
        <f>'Page 1 - General Information'!$G$16</f>
        <v>7421</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25">
      <c r="A3777">
        <f>'Page 1 - General Information'!$G$12</f>
        <v>113363103</v>
      </c>
      <c r="B3777" t="str">
        <f>'Page 1 - General Information'!$G$16</f>
        <v>7421</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25">
      <c r="A3778">
        <f>'Page 1 - General Information'!$G$12</f>
        <v>113363103</v>
      </c>
      <c r="B3778" t="str">
        <f>'Page 1 - General Information'!$G$16</f>
        <v>7421</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25">
      <c r="A3779">
        <f>'Page 1 - General Information'!$G$12</f>
        <v>113363103</v>
      </c>
      <c r="B3779" t="str">
        <f>'Page 1 - General Information'!$G$16</f>
        <v>7421</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25">
      <c r="A3780">
        <f>'Page 1 - General Information'!$G$12</f>
        <v>113363103</v>
      </c>
      <c r="B3780" t="str">
        <f>'Page 1 - General Information'!$G$16</f>
        <v>7421</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25">
      <c r="A3781">
        <f>'Page 1 - General Information'!$G$12</f>
        <v>113363103</v>
      </c>
      <c r="B3781" t="str">
        <f>'Page 1 - General Information'!$G$16</f>
        <v>7421</v>
      </c>
      <c r="C3781" s="395" t="s">
        <v>19068</v>
      </c>
      <c r="D3781"/>
      <c r="E3781"/>
      <c r="F3781"/>
      <c r="G3781"/>
      <c r="H3781"/>
      <c r="I3781"/>
      <c r="J3781"/>
      <c r="K3781"/>
      <c r="L3781"/>
      <c r="M3781"/>
      <c r="N3781" t="s">
        <v>4101</v>
      </c>
      <c r="O3781" s="396">
        <f>INDEX('Page 2 - Team Information'!$K$14:$AP$184,Y3781,X3781)</f>
        <v>0</v>
      </c>
      <c r="P3781"/>
      <c r="Q3781"/>
      <c r="R3781"/>
      <c r="S3781" t="s">
        <v>7784</v>
      </c>
      <c r="T3781"/>
      <c r="U3781"/>
      <c r="V3781"/>
      <c r="W3781"/>
      <c r="X3781" s="397">
        <v>25</v>
      </c>
      <c r="Y3781" s="397">
        <v>102</v>
      </c>
    </row>
    <row r="3782" spans="1:25" x14ac:dyDescent="0.25">
      <c r="A3782">
        <f>'Page 1 - General Information'!$G$12</f>
        <v>113363103</v>
      </c>
      <c r="B3782" t="str">
        <f>'Page 1 - General Information'!$G$16</f>
        <v>7421</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25">
      <c r="A3783">
        <f>'Page 1 - General Information'!$G$12</f>
        <v>113363103</v>
      </c>
      <c r="B3783" t="str">
        <f>'Page 1 - General Information'!$G$16</f>
        <v>7421</v>
      </c>
      <c r="C3783" s="395" t="s">
        <v>19068</v>
      </c>
      <c r="D3783"/>
      <c r="E3783"/>
      <c r="F3783"/>
      <c r="G3783"/>
      <c r="H3783"/>
      <c r="I3783"/>
      <c r="J3783"/>
      <c r="K3783"/>
      <c r="L3783"/>
      <c r="M3783"/>
      <c r="N3783" t="s">
        <v>4101</v>
      </c>
      <c r="O3783" s="396">
        <f>INDEX('Page 2 - Team Information'!$K$14:$AP$184,Y3783,X3783)</f>
        <v>0</v>
      </c>
      <c r="P3783"/>
      <c r="Q3783"/>
      <c r="R3783"/>
      <c r="S3783" t="s">
        <v>7786</v>
      </c>
      <c r="T3783"/>
      <c r="U3783"/>
      <c r="V3783"/>
      <c r="W3783"/>
      <c r="X3783" s="397">
        <v>27</v>
      </c>
      <c r="Y3783" s="397">
        <v>102</v>
      </c>
    </row>
    <row r="3784" spans="1:25" x14ac:dyDescent="0.25">
      <c r="A3784">
        <f>'Page 1 - General Information'!$G$12</f>
        <v>113363103</v>
      </c>
      <c r="B3784" t="str">
        <f>'Page 1 - General Information'!$G$16</f>
        <v>7421</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25">
      <c r="A3785">
        <f>'Page 1 - General Information'!$G$12</f>
        <v>113363103</v>
      </c>
      <c r="B3785" t="str">
        <f>'Page 1 - General Information'!$G$16</f>
        <v>7421</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25">
      <c r="A3786">
        <f>'Page 1 - General Information'!$G$12</f>
        <v>113363103</v>
      </c>
      <c r="B3786" t="str">
        <f>'Page 1 - General Information'!$G$16</f>
        <v>7421</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25">
      <c r="A3787">
        <f>'Page 1 - General Information'!$G$12</f>
        <v>113363103</v>
      </c>
      <c r="B3787" t="str">
        <f>'Page 1 - General Information'!$G$16</f>
        <v>7421</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25">
      <c r="A3788">
        <f>'Page 1 - General Information'!$G$12</f>
        <v>113363103</v>
      </c>
      <c r="B3788" t="str">
        <f>'Page 1 - General Information'!$G$16</f>
        <v>7421</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25">
      <c r="A3789">
        <f>'Page 1 - General Information'!$G$12</f>
        <v>113363103</v>
      </c>
      <c r="B3789" t="str">
        <f>'Page 1 - General Information'!$G$16</f>
        <v>7421</v>
      </c>
      <c r="C3789" s="395" t="s">
        <v>19068</v>
      </c>
      <c r="D3789"/>
      <c r="E3789"/>
      <c r="F3789"/>
      <c r="G3789"/>
      <c r="H3789"/>
      <c r="I3789"/>
      <c r="J3789"/>
      <c r="K3789"/>
      <c r="L3789"/>
      <c r="M3789"/>
      <c r="N3789" t="s">
        <v>4101</v>
      </c>
      <c r="O3789" s="396">
        <f>INDEX('Page 2 - Team Information'!$K$14:$AP$184,Y3789,X3789)</f>
        <v>0</v>
      </c>
      <c r="P3789"/>
      <c r="Q3789"/>
      <c r="R3789"/>
      <c r="S3789" t="s">
        <v>7792</v>
      </c>
      <c r="T3789"/>
      <c r="U3789"/>
      <c r="V3789"/>
      <c r="W3789"/>
      <c r="X3789" s="397">
        <v>25</v>
      </c>
      <c r="Y3789" s="397">
        <v>103</v>
      </c>
    </row>
    <row r="3790" spans="1:25" x14ac:dyDescent="0.25">
      <c r="A3790">
        <f>'Page 1 - General Information'!$G$12</f>
        <v>113363103</v>
      </c>
      <c r="B3790" t="str">
        <f>'Page 1 - General Information'!$G$16</f>
        <v>7421</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25">
      <c r="A3791">
        <f>'Page 1 - General Information'!$G$12</f>
        <v>113363103</v>
      </c>
      <c r="B3791" t="str">
        <f>'Page 1 - General Information'!$G$16</f>
        <v>7421</v>
      </c>
      <c r="C3791" s="395" t="s">
        <v>19068</v>
      </c>
      <c r="D3791"/>
      <c r="E3791"/>
      <c r="F3791"/>
      <c r="G3791"/>
      <c r="H3791"/>
      <c r="I3791"/>
      <c r="J3791"/>
      <c r="K3791"/>
      <c r="L3791"/>
      <c r="M3791"/>
      <c r="N3791" t="s">
        <v>4101</v>
      </c>
      <c r="O3791" s="396">
        <f>INDEX('Page 2 - Team Information'!$K$14:$AP$184,Y3791,X3791)</f>
        <v>0</v>
      </c>
      <c r="P3791"/>
      <c r="Q3791"/>
      <c r="R3791"/>
      <c r="S3791" t="s">
        <v>7794</v>
      </c>
      <c r="T3791"/>
      <c r="U3791"/>
      <c r="V3791"/>
      <c r="W3791"/>
      <c r="X3791" s="397">
        <v>27</v>
      </c>
      <c r="Y3791" s="397">
        <v>103</v>
      </c>
    </row>
    <row r="3792" spans="1:25" x14ac:dyDescent="0.25">
      <c r="A3792">
        <f>'Page 1 - General Information'!$G$12</f>
        <v>113363103</v>
      </c>
      <c r="B3792" t="str">
        <f>'Page 1 - General Information'!$G$16</f>
        <v>7421</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25">
      <c r="A3793">
        <f>'Page 1 - General Information'!$G$12</f>
        <v>113363103</v>
      </c>
      <c r="B3793" t="str">
        <f>'Page 1 - General Information'!$G$16</f>
        <v>7421</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25">
      <c r="A3794">
        <f>'Page 1 - General Information'!$G$12</f>
        <v>113363103</v>
      </c>
      <c r="B3794" t="str">
        <f>'Page 1 - General Information'!$G$16</f>
        <v>7421</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25">
      <c r="A3795">
        <f>'Page 1 - General Information'!$G$12</f>
        <v>113363103</v>
      </c>
      <c r="B3795" t="str">
        <f>'Page 1 - General Information'!$G$16</f>
        <v>7421</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25">
      <c r="A3796">
        <f>'Page 1 - General Information'!$G$12</f>
        <v>113363103</v>
      </c>
      <c r="B3796" t="str">
        <f>'Page 1 - General Information'!$G$16</f>
        <v>7421</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25">
      <c r="A3797">
        <f>'Page 1 - General Information'!$G$12</f>
        <v>113363103</v>
      </c>
      <c r="B3797" t="str">
        <f>'Page 1 - General Information'!$G$16</f>
        <v>7421</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25">
      <c r="A3798">
        <f>'Page 1 - General Information'!$G$12</f>
        <v>113363103</v>
      </c>
      <c r="B3798" t="str">
        <f>'Page 1 - General Information'!$G$16</f>
        <v>7421</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25">
      <c r="A3799">
        <f>'Page 1 - General Information'!$G$12</f>
        <v>113363103</v>
      </c>
      <c r="B3799" t="str">
        <f>'Page 1 - General Information'!$G$16</f>
        <v>7421</v>
      </c>
      <c r="C3799" s="395" t="s">
        <v>19068</v>
      </c>
      <c r="D3799"/>
      <c r="E3799"/>
      <c r="F3799"/>
      <c r="G3799"/>
      <c r="H3799"/>
      <c r="I3799"/>
      <c r="J3799"/>
      <c r="K3799"/>
      <c r="L3799"/>
      <c r="M3799"/>
      <c r="N3799" t="s">
        <v>4101</v>
      </c>
      <c r="O3799" s="396">
        <f>INDEX('Page 2 - Team Information'!$K$14:$AP$184,Y3799,X3799)</f>
        <v>0</v>
      </c>
      <c r="P3799"/>
      <c r="Q3799"/>
      <c r="R3799"/>
      <c r="S3799" t="s">
        <v>7802</v>
      </c>
      <c r="T3799"/>
      <c r="U3799"/>
      <c r="V3799"/>
      <c r="W3799"/>
      <c r="X3799" s="397">
        <v>27</v>
      </c>
      <c r="Y3799" s="397">
        <v>104</v>
      </c>
    </row>
    <row r="3800" spans="1:25" x14ac:dyDescent="0.25">
      <c r="A3800">
        <f>'Page 1 - General Information'!$G$12</f>
        <v>113363103</v>
      </c>
      <c r="B3800" t="str">
        <f>'Page 1 - General Information'!$G$16</f>
        <v>7421</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25">
      <c r="A3801">
        <f>'Page 1 - General Information'!$G$12</f>
        <v>113363103</v>
      </c>
      <c r="B3801" t="str">
        <f>'Page 1 - General Information'!$G$16</f>
        <v>7421</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25">
      <c r="A3802">
        <f>'Page 1 - General Information'!$G$12</f>
        <v>113363103</v>
      </c>
      <c r="B3802" t="str">
        <f>'Page 1 - General Information'!$G$16</f>
        <v>7421</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25">
      <c r="A3803">
        <f>'Page 1 - General Information'!$G$12</f>
        <v>113363103</v>
      </c>
      <c r="B3803" t="str">
        <f>'Page 1 - General Information'!$G$16</f>
        <v>7421</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25">
      <c r="A3804">
        <f>'Page 1 - General Information'!$G$12</f>
        <v>113363103</v>
      </c>
      <c r="B3804" t="str">
        <f>'Page 1 - General Information'!$G$16</f>
        <v>7421</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25">
      <c r="A3805">
        <f>'Page 1 - General Information'!$G$12</f>
        <v>113363103</v>
      </c>
      <c r="B3805" t="str">
        <f>'Page 1 - General Information'!$G$16</f>
        <v>7421</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25">
      <c r="A3806">
        <f>'Page 1 - General Information'!$G$12</f>
        <v>113363103</v>
      </c>
      <c r="B3806" t="str">
        <f>'Page 1 - General Information'!$G$16</f>
        <v>7421</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25">
      <c r="A3807">
        <f>'Page 1 - General Information'!$G$12</f>
        <v>113363103</v>
      </c>
      <c r="B3807" t="str">
        <f>'Page 1 - General Information'!$G$16</f>
        <v>7421</v>
      </c>
      <c r="C3807" s="395" t="s">
        <v>19068</v>
      </c>
      <c r="D3807"/>
      <c r="E3807"/>
      <c r="F3807"/>
      <c r="G3807"/>
      <c r="H3807"/>
      <c r="I3807"/>
      <c r="J3807"/>
      <c r="K3807"/>
      <c r="L3807"/>
      <c r="M3807"/>
      <c r="N3807" t="s">
        <v>4101</v>
      </c>
      <c r="O3807" s="396">
        <f>INDEX('Page 2 - Team Information'!$K$14:$AP$184,Y3807,X3807)</f>
        <v>0</v>
      </c>
      <c r="P3807"/>
      <c r="Q3807"/>
      <c r="R3807"/>
      <c r="S3807" t="s">
        <v>7810</v>
      </c>
      <c r="T3807"/>
      <c r="U3807"/>
      <c r="V3807"/>
      <c r="W3807"/>
      <c r="X3807" s="397">
        <v>27</v>
      </c>
      <c r="Y3807" s="397">
        <v>105</v>
      </c>
    </row>
    <row r="3808" spans="1:25" x14ac:dyDescent="0.25">
      <c r="A3808">
        <f>'Page 1 - General Information'!$G$12</f>
        <v>113363103</v>
      </c>
      <c r="B3808" t="str">
        <f>'Page 1 - General Information'!$G$16</f>
        <v>7421</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25">
      <c r="A3809">
        <f>'Page 1 - General Information'!$G$12</f>
        <v>113363103</v>
      </c>
      <c r="B3809" t="str">
        <f>'Page 1 - General Information'!$G$16</f>
        <v>7421</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25">
      <c r="A3810">
        <f>'Page 1 - General Information'!$G$12</f>
        <v>113363103</v>
      </c>
      <c r="B3810" t="str">
        <f>'Page 1 - General Information'!$G$16</f>
        <v>7421</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25">
      <c r="A3811">
        <f>'Page 1 - General Information'!$G$12</f>
        <v>113363103</v>
      </c>
      <c r="B3811" t="str">
        <f>'Page 1 - General Information'!$G$16</f>
        <v>7421</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25">
      <c r="A3812">
        <f>'Page 1 - General Information'!$G$12</f>
        <v>113363103</v>
      </c>
      <c r="B3812" t="str">
        <f>'Page 1 - General Information'!$G$16</f>
        <v>7421</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25">
      <c r="A3813">
        <f>'Page 1 - General Information'!$G$12</f>
        <v>113363103</v>
      </c>
      <c r="B3813" t="str">
        <f>'Page 1 - General Information'!$G$16</f>
        <v>7421</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25">
      <c r="A3814">
        <f>'Page 1 - General Information'!$G$12</f>
        <v>113363103</v>
      </c>
      <c r="B3814" t="str">
        <f>'Page 1 - General Information'!$G$16</f>
        <v>7421</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25">
      <c r="A3815">
        <f>'Page 1 - General Information'!$G$12</f>
        <v>113363103</v>
      </c>
      <c r="B3815" t="str">
        <f>'Page 1 - General Information'!$G$16</f>
        <v>7421</v>
      </c>
      <c r="C3815" s="395" t="s">
        <v>19068</v>
      </c>
      <c r="D3815"/>
      <c r="E3815"/>
      <c r="F3815"/>
      <c r="G3815"/>
      <c r="H3815"/>
      <c r="I3815"/>
      <c r="J3815"/>
      <c r="K3815"/>
      <c r="L3815"/>
      <c r="M3815"/>
      <c r="N3815" t="s">
        <v>4101</v>
      </c>
      <c r="O3815" s="396">
        <f>INDEX('Page 2 - Team Information'!$K$14:$AP$184,Y3815,X3815)</f>
        <v>0</v>
      </c>
      <c r="P3815"/>
      <c r="Q3815"/>
      <c r="R3815"/>
      <c r="S3815" t="s">
        <v>7818</v>
      </c>
      <c r="T3815"/>
      <c r="U3815"/>
      <c r="V3815"/>
      <c r="W3815"/>
      <c r="X3815" s="397">
        <v>27</v>
      </c>
      <c r="Y3815" s="397">
        <v>106</v>
      </c>
    </row>
    <row r="3816" spans="1:25" x14ac:dyDescent="0.25">
      <c r="A3816">
        <f>'Page 1 - General Information'!$G$12</f>
        <v>113363103</v>
      </c>
      <c r="B3816" t="str">
        <f>'Page 1 - General Information'!$G$16</f>
        <v>7421</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25">
      <c r="A3817">
        <f>'Page 1 - General Information'!$G$12</f>
        <v>113363103</v>
      </c>
      <c r="B3817" t="str">
        <f>'Page 1 - General Information'!$G$16</f>
        <v>7421</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25">
      <c r="A3818">
        <f>'Page 1 - General Information'!$G$12</f>
        <v>113363103</v>
      </c>
      <c r="B3818" t="str">
        <f>'Page 1 - General Information'!$G$16</f>
        <v>7421</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25">
      <c r="A3819">
        <f>'Page 1 - General Information'!$G$12</f>
        <v>113363103</v>
      </c>
      <c r="B3819" t="str">
        <f>'Page 1 - General Information'!$G$16</f>
        <v>7421</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25">
      <c r="A3820">
        <f>'Page 1 - General Information'!$G$12</f>
        <v>113363103</v>
      </c>
      <c r="B3820" t="str">
        <f>'Page 1 - General Information'!$G$16</f>
        <v>7421</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25">
      <c r="A3821">
        <f>'Page 1 - General Information'!$G$12</f>
        <v>113363103</v>
      </c>
      <c r="B3821" t="str">
        <f>'Page 1 - General Information'!$G$16</f>
        <v>7421</v>
      </c>
      <c r="C3821" s="395" t="s">
        <v>19068</v>
      </c>
      <c r="D3821"/>
      <c r="E3821"/>
      <c r="F3821"/>
      <c r="G3821"/>
      <c r="H3821"/>
      <c r="I3821"/>
      <c r="J3821"/>
      <c r="K3821"/>
      <c r="L3821"/>
      <c r="M3821"/>
      <c r="N3821" t="s">
        <v>4101</v>
      </c>
      <c r="O3821" s="396">
        <f>INDEX('Page 2 - Team Information'!$K$14:$AP$184,Y3821,X3821)</f>
        <v>0</v>
      </c>
      <c r="P3821"/>
      <c r="Q3821"/>
      <c r="R3821"/>
      <c r="S3821" t="s">
        <v>7824</v>
      </c>
      <c r="T3821"/>
      <c r="U3821"/>
      <c r="V3821"/>
      <c r="W3821"/>
      <c r="X3821" s="397">
        <v>25</v>
      </c>
      <c r="Y3821" s="397">
        <v>107</v>
      </c>
    </row>
    <row r="3822" spans="1:25" x14ac:dyDescent="0.25">
      <c r="A3822">
        <f>'Page 1 - General Information'!$G$12</f>
        <v>113363103</v>
      </c>
      <c r="B3822" t="str">
        <f>'Page 1 - General Information'!$G$16</f>
        <v>7421</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25">
      <c r="A3823">
        <f>'Page 1 - General Information'!$G$12</f>
        <v>113363103</v>
      </c>
      <c r="B3823" t="str">
        <f>'Page 1 - General Information'!$G$16</f>
        <v>7421</v>
      </c>
      <c r="C3823" s="395" t="s">
        <v>19068</v>
      </c>
      <c r="D3823"/>
      <c r="E3823"/>
      <c r="F3823"/>
      <c r="G3823"/>
      <c r="H3823"/>
      <c r="I3823"/>
      <c r="J3823"/>
      <c r="K3823"/>
      <c r="L3823"/>
      <c r="M3823"/>
      <c r="N3823" t="s">
        <v>4101</v>
      </c>
      <c r="O3823" s="396">
        <f>INDEX('Page 2 - Team Information'!$K$14:$AP$184,Y3823,X3823)</f>
        <v>0</v>
      </c>
      <c r="P3823"/>
      <c r="Q3823"/>
      <c r="R3823"/>
      <c r="S3823" t="s">
        <v>7826</v>
      </c>
      <c r="T3823"/>
      <c r="U3823"/>
      <c r="V3823"/>
      <c r="W3823"/>
      <c r="X3823" s="397">
        <v>27</v>
      </c>
      <c r="Y3823" s="397">
        <v>107</v>
      </c>
    </row>
    <row r="3824" spans="1:25" x14ac:dyDescent="0.25">
      <c r="A3824">
        <f>'Page 1 - General Information'!$G$12</f>
        <v>113363103</v>
      </c>
      <c r="B3824" t="str">
        <f>'Page 1 - General Information'!$G$16</f>
        <v>7421</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25">
      <c r="A3825">
        <f>'Page 1 - General Information'!$G$12</f>
        <v>113363103</v>
      </c>
      <c r="B3825" t="str">
        <f>'Page 1 - General Information'!$G$16</f>
        <v>7421</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25">
      <c r="A3826">
        <f>'Page 1 - General Information'!$G$12</f>
        <v>113363103</v>
      </c>
      <c r="B3826" t="str">
        <f>'Page 1 - General Information'!$G$16</f>
        <v>7421</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25">
      <c r="A3827">
        <f>'Page 1 - General Information'!$G$12</f>
        <v>113363103</v>
      </c>
      <c r="B3827" t="str">
        <f>'Page 1 - General Information'!$G$16</f>
        <v>7421</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25">
      <c r="A3828">
        <f>'Page 1 - General Information'!$G$12</f>
        <v>113363103</v>
      </c>
      <c r="B3828" t="str">
        <f>'Page 1 - General Information'!$G$16</f>
        <v>7421</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25">
      <c r="A3829">
        <f>'Page 1 - General Information'!$G$12</f>
        <v>113363103</v>
      </c>
      <c r="B3829" t="str">
        <f>'Page 1 - General Information'!$G$16</f>
        <v>7421</v>
      </c>
      <c r="C3829" s="395" t="s">
        <v>19068</v>
      </c>
      <c r="D3829"/>
      <c r="E3829"/>
      <c r="F3829"/>
      <c r="G3829"/>
      <c r="H3829"/>
      <c r="I3829"/>
      <c r="J3829"/>
      <c r="K3829"/>
      <c r="L3829"/>
      <c r="M3829"/>
      <c r="N3829" t="s">
        <v>4101</v>
      </c>
      <c r="O3829" s="396">
        <f>INDEX('Page 2 - Team Information'!$K$14:$AP$184,Y3829,X3829)</f>
        <v>0</v>
      </c>
      <c r="P3829"/>
      <c r="Q3829"/>
      <c r="R3829"/>
      <c r="S3829" t="s">
        <v>10178</v>
      </c>
      <c r="T3829"/>
      <c r="U3829"/>
      <c r="V3829"/>
      <c r="W3829"/>
      <c r="X3829" s="397">
        <v>25</v>
      </c>
      <c r="Y3829" s="397">
        <v>108</v>
      </c>
    </row>
    <row r="3830" spans="1:25" x14ac:dyDescent="0.25">
      <c r="A3830">
        <f>'Page 1 - General Information'!$G$12</f>
        <v>113363103</v>
      </c>
      <c r="B3830" t="str">
        <f>'Page 1 - General Information'!$G$16</f>
        <v>7421</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25">
      <c r="A3831">
        <f>'Page 1 - General Information'!$G$12</f>
        <v>113363103</v>
      </c>
      <c r="B3831" t="str">
        <f>'Page 1 - General Information'!$G$16</f>
        <v>7421</v>
      </c>
      <c r="C3831" s="395" t="s">
        <v>19068</v>
      </c>
      <c r="D3831"/>
      <c r="E3831"/>
      <c r="F3831"/>
      <c r="G3831"/>
      <c r="H3831"/>
      <c r="I3831"/>
      <c r="J3831"/>
      <c r="K3831"/>
      <c r="L3831"/>
      <c r="M3831"/>
      <c r="N3831" t="s">
        <v>4101</v>
      </c>
      <c r="O3831" s="396">
        <f>INDEX('Page 2 - Team Information'!$K$14:$AP$184,Y3831,X3831)</f>
        <v>0</v>
      </c>
      <c r="P3831"/>
      <c r="Q3831"/>
      <c r="R3831"/>
      <c r="S3831" t="s">
        <v>10180</v>
      </c>
      <c r="T3831"/>
      <c r="U3831"/>
      <c r="V3831"/>
      <c r="W3831"/>
      <c r="X3831" s="397">
        <v>27</v>
      </c>
      <c r="Y3831" s="397">
        <v>108</v>
      </c>
    </row>
    <row r="3832" spans="1:25" x14ac:dyDescent="0.25">
      <c r="A3832">
        <f>'Page 1 - General Information'!$G$12</f>
        <v>113363103</v>
      </c>
      <c r="B3832" t="str">
        <f>'Page 1 - General Information'!$G$16</f>
        <v>7421</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25">
      <c r="A3833">
        <f>'Page 1 - General Information'!$G$12</f>
        <v>113363103</v>
      </c>
      <c r="B3833" t="str">
        <f>'Page 1 - General Information'!$G$16</f>
        <v>7421</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25">
      <c r="A3834">
        <f>'Page 1 - General Information'!$G$12</f>
        <v>113363103</v>
      </c>
      <c r="B3834" t="str">
        <f>'Page 1 - General Information'!$G$16</f>
        <v>7421</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25">
      <c r="A3835">
        <f>'Page 1 - General Information'!$G$12</f>
        <v>113363103</v>
      </c>
      <c r="B3835" t="str">
        <f>'Page 1 - General Information'!$G$16</f>
        <v>7421</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25">
      <c r="A3836">
        <f>'Page 1 - General Information'!$G$12</f>
        <v>113363103</v>
      </c>
      <c r="B3836" t="str">
        <f>'Page 1 - General Information'!$G$16</f>
        <v>7421</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25">
      <c r="A3837">
        <f>'Page 1 - General Information'!$G$12</f>
        <v>113363103</v>
      </c>
      <c r="B3837" t="str">
        <f>'Page 1 - General Information'!$G$16</f>
        <v>7421</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25">
      <c r="A3838">
        <f>'Page 1 - General Information'!$G$12</f>
        <v>113363103</v>
      </c>
      <c r="B3838" t="str">
        <f>'Page 1 - General Information'!$G$16</f>
        <v>7421</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25">
      <c r="A3839">
        <f>'Page 1 - General Information'!$G$12</f>
        <v>113363103</v>
      </c>
      <c r="B3839" t="str">
        <f>'Page 1 - General Information'!$G$16</f>
        <v>7421</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25">
      <c r="A3840">
        <f>'Page 1 - General Information'!$G$12</f>
        <v>113363103</v>
      </c>
      <c r="B3840" t="str">
        <f>'Page 1 - General Information'!$G$16</f>
        <v>7421</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25">
      <c r="A3841">
        <f>'Page 1 - General Information'!$G$12</f>
        <v>113363103</v>
      </c>
      <c r="B3841" t="str">
        <f>'Page 1 - General Information'!$G$16</f>
        <v>7421</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25">
      <c r="A3842">
        <f>'Page 1 - General Information'!$G$12</f>
        <v>113363103</v>
      </c>
      <c r="B3842" t="str">
        <f>'Page 1 - General Information'!$G$16</f>
        <v>7421</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25">
      <c r="A3843">
        <f>'Page 1 - General Information'!$G$12</f>
        <v>113363103</v>
      </c>
      <c r="B3843" t="str">
        <f>'Page 1 - General Information'!$G$16</f>
        <v>7421</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25">
      <c r="A3844">
        <f>'Page 1 - General Information'!$G$12</f>
        <v>113363103</v>
      </c>
      <c r="B3844" t="str">
        <f>'Page 1 - General Information'!$G$16</f>
        <v>7421</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25">
      <c r="A3845">
        <f>'Page 1 - General Information'!$G$12</f>
        <v>113363103</v>
      </c>
      <c r="B3845" t="str">
        <f>'Page 1 - General Information'!$G$16</f>
        <v>7421</v>
      </c>
      <c r="C3845" s="395" t="s">
        <v>19068</v>
      </c>
      <c r="D3845"/>
      <c r="E3845"/>
      <c r="F3845"/>
      <c r="G3845"/>
      <c r="H3845"/>
      <c r="I3845"/>
      <c r="J3845"/>
      <c r="K3845"/>
      <c r="L3845"/>
      <c r="M3845"/>
      <c r="N3845" t="s">
        <v>4101</v>
      </c>
      <c r="O3845" s="396">
        <f>INDEX('Page 2 - Team Information'!$K$14:$AP$184,Y3845,X3845)</f>
        <v>0</v>
      </c>
      <c r="P3845"/>
      <c r="Q3845"/>
      <c r="R3845"/>
      <c r="S3845" t="s">
        <v>7840</v>
      </c>
      <c r="T3845"/>
      <c r="U3845"/>
      <c r="V3845"/>
      <c r="W3845"/>
      <c r="X3845" s="397">
        <v>25</v>
      </c>
      <c r="Y3845" s="397">
        <v>110</v>
      </c>
    </row>
    <row r="3846" spans="1:25" x14ac:dyDescent="0.25">
      <c r="A3846">
        <f>'Page 1 - General Information'!$G$12</f>
        <v>113363103</v>
      </c>
      <c r="B3846" t="str">
        <f>'Page 1 - General Information'!$G$16</f>
        <v>7421</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25">
      <c r="A3847">
        <f>'Page 1 - General Information'!$G$12</f>
        <v>113363103</v>
      </c>
      <c r="B3847" t="str">
        <f>'Page 1 - General Information'!$G$16</f>
        <v>7421</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25">
      <c r="A3848">
        <f>'Page 1 - General Information'!$G$12</f>
        <v>113363103</v>
      </c>
      <c r="B3848" t="str">
        <f>'Page 1 - General Information'!$G$16</f>
        <v>7421</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25">
      <c r="A3849">
        <f>'Page 1 - General Information'!$G$12</f>
        <v>113363103</v>
      </c>
      <c r="B3849" t="str">
        <f>'Page 1 - General Information'!$G$16</f>
        <v>7421</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25">
      <c r="A3850">
        <f>'Page 1 - General Information'!$G$12</f>
        <v>113363103</v>
      </c>
      <c r="B3850" t="str">
        <f>'Page 1 - General Information'!$G$16</f>
        <v>7421</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25">
      <c r="A3851">
        <f>'Page 1 - General Information'!$G$12</f>
        <v>113363103</v>
      </c>
      <c r="B3851" t="str">
        <f>'Page 1 - General Information'!$G$16</f>
        <v>7421</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25">
      <c r="A3852">
        <f>'Page 1 - General Information'!$G$12</f>
        <v>113363103</v>
      </c>
      <c r="B3852" t="str">
        <f>'Page 1 - General Information'!$G$16</f>
        <v>7421</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25">
      <c r="A3853">
        <f>'Page 1 - General Information'!$G$12</f>
        <v>113363103</v>
      </c>
      <c r="B3853" t="str">
        <f>'Page 1 - General Information'!$G$16</f>
        <v>7421</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25">
      <c r="A3854">
        <f>'Page 1 - General Information'!$G$12</f>
        <v>113363103</v>
      </c>
      <c r="B3854" t="str">
        <f>'Page 1 - General Information'!$G$16</f>
        <v>7421</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25">
      <c r="A3855">
        <f>'Page 1 - General Information'!$G$12</f>
        <v>113363103</v>
      </c>
      <c r="B3855" t="str">
        <f>'Page 1 - General Information'!$G$16</f>
        <v>7421</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25">
      <c r="A3856">
        <f>'Page 1 - General Information'!$G$12</f>
        <v>113363103</v>
      </c>
      <c r="B3856" t="str">
        <f>'Page 1 - General Information'!$G$16</f>
        <v>7421</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25">
      <c r="A3857">
        <f>'Page 1 - General Information'!$G$12</f>
        <v>113363103</v>
      </c>
      <c r="B3857" t="str">
        <f>'Page 1 - General Information'!$G$16</f>
        <v>7421</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25">
      <c r="A3858">
        <f>'Page 1 - General Information'!$G$12</f>
        <v>113363103</v>
      </c>
      <c r="B3858" t="str">
        <f>'Page 1 - General Information'!$G$16</f>
        <v>7421</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25">
      <c r="A3859">
        <f>'Page 1 - General Information'!$G$12</f>
        <v>113363103</v>
      </c>
      <c r="B3859" t="str">
        <f>'Page 1 - General Information'!$G$16</f>
        <v>7421</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25">
      <c r="A3860">
        <f>'Page 1 - General Information'!$G$12</f>
        <v>113363103</v>
      </c>
      <c r="B3860" t="str">
        <f>'Page 1 - General Information'!$G$16</f>
        <v>7421</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25">
      <c r="A3861">
        <f>'Page 1 - General Information'!$G$12</f>
        <v>113363103</v>
      </c>
      <c r="B3861" t="str">
        <f>'Page 1 - General Information'!$G$16</f>
        <v>7421</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25">
      <c r="A3862">
        <f>'Page 1 - General Information'!$G$12</f>
        <v>113363103</v>
      </c>
      <c r="B3862" t="str">
        <f>'Page 1 - General Information'!$G$16</f>
        <v>7421</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25">
      <c r="A3863">
        <f>'Page 1 - General Information'!$G$12</f>
        <v>113363103</v>
      </c>
      <c r="B3863" t="str">
        <f>'Page 1 - General Information'!$G$16</f>
        <v>7421</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25">
      <c r="A3864">
        <f>'Page 1 - General Information'!$G$12</f>
        <v>113363103</v>
      </c>
      <c r="B3864" t="str">
        <f>'Page 1 - General Information'!$G$16</f>
        <v>7421</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25">
      <c r="A3865">
        <f>'Page 1 - General Information'!$G$12</f>
        <v>113363103</v>
      </c>
      <c r="B3865" t="str">
        <f>'Page 1 - General Information'!$G$16</f>
        <v>7421</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25">
      <c r="A3866">
        <f>'Page 1 - General Information'!$G$12</f>
        <v>113363103</v>
      </c>
      <c r="B3866" t="str">
        <f>'Page 1 - General Information'!$G$16</f>
        <v>7421</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25">
      <c r="A3867">
        <f>'Page 1 - General Information'!$G$12</f>
        <v>113363103</v>
      </c>
      <c r="B3867" t="str">
        <f>'Page 1 - General Information'!$G$16</f>
        <v>7421</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25">
      <c r="A3868">
        <f>'Page 1 - General Information'!$G$12</f>
        <v>113363103</v>
      </c>
      <c r="B3868" t="str">
        <f>'Page 1 - General Information'!$G$16</f>
        <v>7421</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25">
      <c r="A3869">
        <f>'Page 1 - General Information'!$G$12</f>
        <v>113363103</v>
      </c>
      <c r="B3869" t="str">
        <f>'Page 1 - General Information'!$G$16</f>
        <v>7421</v>
      </c>
      <c r="C3869" s="395" t="s">
        <v>19068</v>
      </c>
      <c r="D3869"/>
      <c r="E3869"/>
      <c r="F3869"/>
      <c r="G3869"/>
      <c r="H3869"/>
      <c r="I3869"/>
      <c r="J3869"/>
      <c r="K3869"/>
      <c r="L3869"/>
      <c r="M3869"/>
      <c r="N3869" t="s">
        <v>4101</v>
      </c>
      <c r="O3869" s="396">
        <f>INDEX('Page 2 - Team Information'!$K$14:$AP$184,Y3869,X3869)</f>
        <v>0</v>
      </c>
      <c r="P3869"/>
      <c r="Q3869"/>
      <c r="R3869"/>
      <c r="S3869" t="s">
        <v>7864</v>
      </c>
      <c r="T3869"/>
      <c r="U3869"/>
      <c r="V3869"/>
      <c r="W3869"/>
      <c r="X3869" s="397">
        <v>25</v>
      </c>
      <c r="Y3869" s="397">
        <v>113</v>
      </c>
    </row>
    <row r="3870" spans="1:25" x14ac:dyDescent="0.25">
      <c r="A3870">
        <f>'Page 1 - General Information'!$G$12</f>
        <v>113363103</v>
      </c>
      <c r="B3870" t="str">
        <f>'Page 1 - General Information'!$G$16</f>
        <v>7421</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25">
      <c r="A3871">
        <f>'Page 1 - General Information'!$G$12</f>
        <v>113363103</v>
      </c>
      <c r="B3871" t="str">
        <f>'Page 1 - General Information'!$G$16</f>
        <v>7421</v>
      </c>
      <c r="C3871" s="395" t="s">
        <v>19068</v>
      </c>
      <c r="D3871"/>
      <c r="E3871"/>
      <c r="F3871"/>
      <c r="G3871"/>
      <c r="H3871"/>
      <c r="I3871"/>
      <c r="J3871"/>
      <c r="K3871"/>
      <c r="L3871"/>
      <c r="M3871"/>
      <c r="N3871" t="s">
        <v>4101</v>
      </c>
      <c r="O3871" s="396">
        <f>INDEX('Page 2 - Team Information'!$K$14:$AP$184,Y3871,X3871)</f>
        <v>0</v>
      </c>
      <c r="P3871"/>
      <c r="Q3871"/>
      <c r="R3871"/>
      <c r="S3871" t="s">
        <v>7866</v>
      </c>
      <c r="T3871"/>
      <c r="U3871"/>
      <c r="V3871"/>
      <c r="W3871"/>
      <c r="X3871" s="397">
        <v>27</v>
      </c>
      <c r="Y3871" s="397">
        <v>113</v>
      </c>
    </row>
    <row r="3872" spans="1:25" x14ac:dyDescent="0.25">
      <c r="A3872">
        <f>'Page 1 - General Information'!$G$12</f>
        <v>113363103</v>
      </c>
      <c r="B3872" t="str">
        <f>'Page 1 - General Information'!$G$16</f>
        <v>7421</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25">
      <c r="A3873">
        <f>'Page 1 - General Information'!$G$12</f>
        <v>113363103</v>
      </c>
      <c r="B3873" t="str">
        <f>'Page 1 - General Information'!$G$16</f>
        <v>7421</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25">
      <c r="A3874">
        <f>'Page 1 - General Information'!$G$12</f>
        <v>113363103</v>
      </c>
      <c r="B3874" t="str">
        <f>'Page 1 - General Information'!$G$16</f>
        <v>7421</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25">
      <c r="A3875">
        <f>'Page 1 - General Information'!$G$12</f>
        <v>113363103</v>
      </c>
      <c r="B3875" t="str">
        <f>'Page 1 - General Information'!$G$16</f>
        <v>7421</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25">
      <c r="A3876">
        <f>'Page 1 - General Information'!$G$12</f>
        <v>113363103</v>
      </c>
      <c r="B3876" t="str">
        <f>'Page 1 - General Information'!$G$16</f>
        <v>7421</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25">
      <c r="A3877">
        <f>'Page 1 - General Information'!$G$12</f>
        <v>113363103</v>
      </c>
      <c r="B3877" t="str">
        <f>'Page 1 - General Information'!$G$16</f>
        <v>7421</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25">
      <c r="A3878">
        <f>'Page 1 - General Information'!$G$12</f>
        <v>113363103</v>
      </c>
      <c r="B3878" t="str">
        <f>'Page 1 - General Information'!$G$16</f>
        <v>7421</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25">
      <c r="A3879">
        <f>'Page 1 - General Information'!$G$12</f>
        <v>113363103</v>
      </c>
      <c r="B3879" t="str">
        <f>'Page 1 - General Information'!$G$16</f>
        <v>7421</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25">
      <c r="A3880">
        <f>'Page 1 - General Information'!$G$12</f>
        <v>113363103</v>
      </c>
      <c r="B3880" t="str">
        <f>'Page 1 - General Information'!$G$16</f>
        <v>7421</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25">
      <c r="A3881">
        <f>'Page 1 - General Information'!$G$12</f>
        <v>113363103</v>
      </c>
      <c r="B3881" t="str">
        <f>'Page 1 - General Information'!$G$16</f>
        <v>7421</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25">
      <c r="A3882">
        <f>'Page 1 - General Information'!$G$12</f>
        <v>113363103</v>
      </c>
      <c r="B3882" t="str">
        <f>'Page 1 - General Information'!$G$16</f>
        <v>7421</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25">
      <c r="A3883">
        <f>'Page 1 - General Information'!$G$12</f>
        <v>113363103</v>
      </c>
      <c r="B3883" t="str">
        <f>'Page 1 - General Information'!$G$16</f>
        <v>7421</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25">
      <c r="A3884">
        <f>'Page 1 - General Information'!$G$12</f>
        <v>113363103</v>
      </c>
      <c r="B3884" t="str">
        <f>'Page 1 - General Information'!$G$16</f>
        <v>7421</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25">
      <c r="A3885">
        <f>'Page 1 - General Information'!$G$12</f>
        <v>113363103</v>
      </c>
      <c r="B3885" t="str">
        <f>'Page 1 - General Information'!$G$16</f>
        <v>7421</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25">
      <c r="A3886">
        <f>'Page 1 - General Information'!$G$12</f>
        <v>113363103</v>
      </c>
      <c r="B3886" t="str">
        <f>'Page 1 - General Information'!$G$16</f>
        <v>7421</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25">
      <c r="A3887">
        <f>'Page 1 - General Information'!$G$12</f>
        <v>113363103</v>
      </c>
      <c r="B3887" t="str">
        <f>'Page 1 - General Information'!$G$16</f>
        <v>7421</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25">
      <c r="A3888">
        <f>'Page 1 - General Information'!$G$12</f>
        <v>113363103</v>
      </c>
      <c r="B3888" t="str">
        <f>'Page 1 - General Information'!$G$16</f>
        <v>7421</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25">
      <c r="A3889">
        <f>'Page 1 - General Information'!$G$12</f>
        <v>113363103</v>
      </c>
      <c r="B3889" t="str">
        <f>'Page 1 - General Information'!$G$16</f>
        <v>7421</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25">
      <c r="A3890">
        <f>'Page 1 - General Information'!$G$12</f>
        <v>113363103</v>
      </c>
      <c r="B3890" t="str">
        <f>'Page 1 - General Information'!$G$16</f>
        <v>7421</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25">
      <c r="A3891">
        <f>'Page 1 - General Information'!$G$12</f>
        <v>113363103</v>
      </c>
      <c r="B3891" t="str">
        <f>'Page 1 - General Information'!$G$16</f>
        <v>7421</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25">
      <c r="A3892">
        <f>'Page 1 - General Information'!$G$12</f>
        <v>113363103</v>
      </c>
      <c r="B3892" t="str">
        <f>'Page 1 - General Information'!$G$16</f>
        <v>7421</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25">
      <c r="A3893">
        <f>'Page 1 - General Information'!$G$12</f>
        <v>113363103</v>
      </c>
      <c r="B3893" t="str">
        <f>'Page 1 - General Information'!$G$16</f>
        <v>7421</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25">
      <c r="A3894">
        <f>'Page 1 - General Information'!$G$12</f>
        <v>113363103</v>
      </c>
      <c r="B3894" t="str">
        <f>'Page 1 - General Information'!$G$16</f>
        <v>7421</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25">
      <c r="A3895">
        <f>'Page 1 - General Information'!$G$12</f>
        <v>113363103</v>
      </c>
      <c r="B3895" t="str">
        <f>'Page 1 - General Information'!$G$16</f>
        <v>7421</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25">
      <c r="A3896">
        <f>'Page 1 - General Information'!$G$12</f>
        <v>113363103</v>
      </c>
      <c r="B3896" t="str">
        <f>'Page 1 - General Information'!$G$16</f>
        <v>7421</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25">
      <c r="A3897">
        <f>'Page 1 - General Information'!$G$12</f>
        <v>113363103</v>
      </c>
      <c r="B3897" t="str">
        <f>'Page 1 - General Information'!$G$16</f>
        <v>7421</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25">
      <c r="A3898">
        <f>'Page 1 - General Information'!$G$12</f>
        <v>113363103</v>
      </c>
      <c r="B3898" t="str">
        <f>'Page 1 - General Information'!$G$16</f>
        <v>7421</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25">
      <c r="A3899">
        <f>'Page 1 - General Information'!$G$12</f>
        <v>113363103</v>
      </c>
      <c r="B3899" t="str">
        <f>'Page 1 - General Information'!$G$16</f>
        <v>7421</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25">
      <c r="A3900">
        <f>'Page 1 - General Information'!$G$12</f>
        <v>113363103</v>
      </c>
      <c r="B3900" t="str">
        <f>'Page 1 - General Information'!$G$16</f>
        <v>7421</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25">
      <c r="A3901">
        <f>'Page 1 - General Information'!$G$12</f>
        <v>113363103</v>
      </c>
      <c r="B3901" t="str">
        <f>'Page 1 - General Information'!$G$16</f>
        <v>7421</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25">
      <c r="A3902">
        <f>'Page 1 - General Information'!$G$12</f>
        <v>113363103</v>
      </c>
      <c r="B3902" t="str">
        <f>'Page 1 - General Information'!$G$16</f>
        <v>7421</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25">
      <c r="A3903">
        <f>'Page 1 - General Information'!$G$12</f>
        <v>113363103</v>
      </c>
      <c r="B3903" t="str">
        <f>'Page 1 - General Information'!$G$16</f>
        <v>7421</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25">
      <c r="A3904">
        <f>'Page 1 - General Information'!$G$12</f>
        <v>113363103</v>
      </c>
      <c r="B3904" t="str">
        <f>'Page 1 - General Information'!$G$16</f>
        <v>7421</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25">
      <c r="A3905">
        <f>'Page 1 - General Information'!$G$12</f>
        <v>113363103</v>
      </c>
      <c r="B3905" t="str">
        <f>'Page 1 - General Information'!$G$16</f>
        <v>7421</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25">
      <c r="A3906">
        <f>'Page 1 - General Information'!$G$12</f>
        <v>113363103</v>
      </c>
      <c r="B3906" t="str">
        <f>'Page 1 - General Information'!$G$16</f>
        <v>7421</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25">
      <c r="A3907">
        <f>'Page 1 - General Information'!$G$12</f>
        <v>113363103</v>
      </c>
      <c r="B3907" t="str">
        <f>'Page 1 - General Information'!$G$16</f>
        <v>7421</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25">
      <c r="A3908">
        <f>'Page 1 - General Information'!$G$12</f>
        <v>113363103</v>
      </c>
      <c r="B3908" t="str">
        <f>'Page 1 - General Information'!$G$16</f>
        <v>7421</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25">
      <c r="A3909">
        <f>'Page 1 - General Information'!$G$12</f>
        <v>113363103</v>
      </c>
      <c r="B3909" t="str">
        <f>'Page 1 - General Information'!$G$16</f>
        <v>7421</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25">
      <c r="A3910">
        <f>'Page 1 - General Information'!$G$12</f>
        <v>113363103</v>
      </c>
      <c r="B3910" t="str">
        <f>'Page 1 - General Information'!$G$16</f>
        <v>7421</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25">
      <c r="A3911">
        <f>'Page 1 - General Information'!$G$12</f>
        <v>113363103</v>
      </c>
      <c r="B3911" t="str">
        <f>'Page 1 - General Information'!$G$16</f>
        <v>7421</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25">
      <c r="A3912">
        <f>'Page 1 - General Information'!$G$12</f>
        <v>113363103</v>
      </c>
      <c r="B3912" t="str">
        <f>'Page 1 - General Information'!$G$16</f>
        <v>7421</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25">
      <c r="A3913">
        <f>'Page 1 - General Information'!$G$12</f>
        <v>113363103</v>
      </c>
      <c r="B3913" t="str">
        <f>'Page 1 - General Information'!$G$16</f>
        <v>7421</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25">
      <c r="A3914">
        <f>'Page 1 - General Information'!$G$12</f>
        <v>113363103</v>
      </c>
      <c r="B3914" t="str">
        <f>'Page 1 - General Information'!$G$16</f>
        <v>7421</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25">
      <c r="A3915">
        <f>'Page 1 - General Information'!$G$12</f>
        <v>113363103</v>
      </c>
      <c r="B3915" t="str">
        <f>'Page 1 - General Information'!$G$16</f>
        <v>7421</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25">
      <c r="A3916">
        <f>'Page 1 - General Information'!$G$12</f>
        <v>113363103</v>
      </c>
      <c r="B3916" t="str">
        <f>'Page 1 - General Information'!$G$16</f>
        <v>7421</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25">
      <c r="A3917">
        <f>'Page 1 - General Information'!$G$12</f>
        <v>113363103</v>
      </c>
      <c r="B3917" t="str">
        <f>'Page 1 - General Information'!$G$16</f>
        <v>7421</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25">
      <c r="A3918">
        <f>'Page 1 - General Information'!$G$12</f>
        <v>113363103</v>
      </c>
      <c r="B3918" t="str">
        <f>'Page 1 - General Information'!$G$16</f>
        <v>7421</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25">
      <c r="A3919">
        <f>'Page 1 - General Information'!$G$12</f>
        <v>113363103</v>
      </c>
      <c r="B3919" t="str">
        <f>'Page 1 - General Information'!$G$16</f>
        <v>7421</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25">
      <c r="A3920">
        <f>'Page 1 - General Information'!$G$12</f>
        <v>113363103</v>
      </c>
      <c r="B3920" t="str">
        <f>'Page 1 - General Information'!$G$16</f>
        <v>7421</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25">
      <c r="A3921">
        <f>'Page 1 - General Information'!$G$12</f>
        <v>113363103</v>
      </c>
      <c r="B3921" t="str">
        <f>'Page 1 - General Information'!$G$16</f>
        <v>7421</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25">
      <c r="A3922">
        <f>'Page 1 - General Information'!$G$12</f>
        <v>113363103</v>
      </c>
      <c r="B3922" t="str">
        <f>'Page 1 - General Information'!$G$16</f>
        <v>7421</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25">
      <c r="A3923">
        <f>'Page 1 - General Information'!$G$12</f>
        <v>113363103</v>
      </c>
      <c r="B3923" t="str">
        <f>'Page 1 - General Information'!$G$16</f>
        <v>7421</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25">
      <c r="A3924">
        <f>'Page 1 - General Information'!$G$12</f>
        <v>113363103</v>
      </c>
      <c r="B3924" t="str">
        <f>'Page 1 - General Information'!$G$16</f>
        <v>7421</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25">
      <c r="A3925">
        <f>'Page 1 - General Information'!$G$12</f>
        <v>113363103</v>
      </c>
      <c r="B3925" t="str">
        <f>'Page 1 - General Information'!$G$16</f>
        <v>7421</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25">
      <c r="A3926">
        <f>'Page 1 - General Information'!$G$12</f>
        <v>113363103</v>
      </c>
      <c r="B3926" t="str">
        <f>'Page 1 - General Information'!$G$16</f>
        <v>7421</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25">
      <c r="A3927">
        <f>'Page 1 - General Information'!$G$12</f>
        <v>113363103</v>
      </c>
      <c r="B3927" t="str">
        <f>'Page 1 - General Information'!$G$16</f>
        <v>7421</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25">
      <c r="A3928">
        <f>'Page 1 - General Information'!$G$12</f>
        <v>113363103</v>
      </c>
      <c r="B3928" t="str">
        <f>'Page 1 - General Information'!$G$16</f>
        <v>7421</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25">
      <c r="A3929">
        <f>'Page 1 - General Information'!$G$12</f>
        <v>113363103</v>
      </c>
      <c r="B3929" t="str">
        <f>'Page 1 - General Information'!$G$16</f>
        <v>7421</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25">
      <c r="A3930">
        <f>'Page 1 - General Information'!$G$12</f>
        <v>113363103</v>
      </c>
      <c r="B3930" t="str">
        <f>'Page 1 - General Information'!$G$16</f>
        <v>7421</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25">
      <c r="A3931">
        <f>'Page 1 - General Information'!$G$12</f>
        <v>113363103</v>
      </c>
      <c r="B3931" t="str">
        <f>'Page 1 - General Information'!$G$16</f>
        <v>7421</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25">
      <c r="A3932">
        <f>'Page 1 - General Information'!$G$12</f>
        <v>113363103</v>
      </c>
      <c r="B3932" t="str">
        <f>'Page 1 - General Information'!$G$16</f>
        <v>7421</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25">
      <c r="A3933">
        <f>'Page 1 - General Information'!$G$12</f>
        <v>113363103</v>
      </c>
      <c r="B3933" t="str">
        <f>'Page 1 - General Information'!$G$16</f>
        <v>7421</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25">
      <c r="A3934">
        <f>'Page 1 - General Information'!$G$12</f>
        <v>113363103</v>
      </c>
      <c r="B3934" t="str">
        <f>'Page 1 - General Information'!$G$16</f>
        <v>7421</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25">
      <c r="A3935">
        <f>'Page 1 - General Information'!$G$12</f>
        <v>113363103</v>
      </c>
      <c r="B3935" t="str">
        <f>'Page 1 - General Information'!$G$16</f>
        <v>7421</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25">
      <c r="A3936">
        <f>'Page 1 - General Information'!$G$12</f>
        <v>113363103</v>
      </c>
      <c r="B3936" t="str">
        <f>'Page 1 - General Information'!$G$16</f>
        <v>7421</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25">
      <c r="A3937">
        <f>'Page 1 - General Information'!$G$12</f>
        <v>113363103</v>
      </c>
      <c r="B3937" t="str">
        <f>'Page 1 - General Information'!$G$16</f>
        <v>7421</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25">
      <c r="A3938">
        <f>'Page 1 - General Information'!$G$12</f>
        <v>113363103</v>
      </c>
      <c r="B3938" t="str">
        <f>'Page 1 - General Information'!$G$16</f>
        <v>7421</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25">
      <c r="A3939">
        <f>'Page 1 - General Information'!$G$12</f>
        <v>113363103</v>
      </c>
      <c r="B3939" t="str">
        <f>'Page 1 - General Information'!$G$16</f>
        <v>7421</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25">
      <c r="A3940">
        <f>'Page 1 - General Information'!$G$12</f>
        <v>113363103</v>
      </c>
      <c r="B3940" t="str">
        <f>'Page 1 - General Information'!$G$16</f>
        <v>7421</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25">
      <c r="A3941">
        <f>'Page 1 - General Information'!$G$12</f>
        <v>113363103</v>
      </c>
      <c r="B3941" t="str">
        <f>'Page 1 - General Information'!$G$16</f>
        <v>7421</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25">
      <c r="A3942">
        <f>'Page 1 - General Information'!$G$12</f>
        <v>113363103</v>
      </c>
      <c r="B3942" t="str">
        <f>'Page 1 - General Information'!$G$16</f>
        <v>7421</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25">
      <c r="A3943">
        <f>'Page 1 - General Information'!$G$12</f>
        <v>113363103</v>
      </c>
      <c r="B3943" t="str">
        <f>'Page 1 - General Information'!$G$16</f>
        <v>7421</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25">
      <c r="A3944">
        <f>'Page 1 - General Information'!$G$12</f>
        <v>113363103</v>
      </c>
      <c r="B3944" t="str">
        <f>'Page 1 - General Information'!$G$16</f>
        <v>7421</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25">
      <c r="A3945">
        <f>'Page 1 - General Information'!$G$12</f>
        <v>113363103</v>
      </c>
      <c r="B3945" t="str">
        <f>'Page 1 - General Information'!$G$16</f>
        <v>7421</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25">
      <c r="A3946">
        <f>'Page 1 - General Information'!$G$12</f>
        <v>113363103</v>
      </c>
      <c r="B3946" t="str">
        <f>'Page 1 - General Information'!$G$16</f>
        <v>7421</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25">
      <c r="A3947">
        <f>'Page 1 - General Information'!$G$12</f>
        <v>113363103</v>
      </c>
      <c r="B3947" t="str">
        <f>'Page 1 - General Information'!$G$16</f>
        <v>7421</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25">
      <c r="A3948">
        <f>'Page 1 - General Information'!$G$12</f>
        <v>113363103</v>
      </c>
      <c r="B3948" t="str">
        <f>'Page 1 - General Information'!$G$16</f>
        <v>7421</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25">
      <c r="A3949">
        <f>'Page 1 - General Information'!$G$12</f>
        <v>113363103</v>
      </c>
      <c r="B3949" t="str">
        <f>'Page 1 - General Information'!$G$16</f>
        <v>7421</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25">
      <c r="A3950">
        <f>'Page 1 - General Information'!$G$12</f>
        <v>113363103</v>
      </c>
      <c r="B3950" t="str">
        <f>'Page 1 - General Information'!$G$16</f>
        <v>7421</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25">
      <c r="A3951">
        <f>'Page 1 - General Information'!$G$12</f>
        <v>113363103</v>
      </c>
      <c r="B3951" t="str">
        <f>'Page 1 - General Information'!$G$16</f>
        <v>7421</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25">
      <c r="A3952">
        <f>'Page 1 - General Information'!$G$12</f>
        <v>113363103</v>
      </c>
      <c r="B3952" t="str">
        <f>'Page 1 - General Information'!$G$16</f>
        <v>7421</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25">
      <c r="A3953">
        <f>'Page 1 - General Information'!$G$12</f>
        <v>113363103</v>
      </c>
      <c r="B3953" t="str">
        <f>'Page 1 - General Information'!$G$16</f>
        <v>7421</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25">
      <c r="A3954">
        <f>'Page 1 - General Information'!$G$12</f>
        <v>113363103</v>
      </c>
      <c r="B3954" t="str">
        <f>'Page 1 - General Information'!$G$16</f>
        <v>7421</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25">
      <c r="A3955">
        <f>'Page 1 - General Information'!$G$12</f>
        <v>113363103</v>
      </c>
      <c r="B3955" t="str">
        <f>'Page 1 - General Information'!$G$16</f>
        <v>7421</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25">
      <c r="A3956">
        <f>'Page 1 - General Information'!$G$12</f>
        <v>113363103</v>
      </c>
      <c r="B3956" t="str">
        <f>'Page 1 - General Information'!$G$16</f>
        <v>7421</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25">
      <c r="A3957">
        <f>'Page 1 - General Information'!$G$12</f>
        <v>113363103</v>
      </c>
      <c r="B3957" t="str">
        <f>'Page 1 - General Information'!$G$16</f>
        <v>7421</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25">
      <c r="A3958">
        <f>'Page 1 - General Information'!$G$12</f>
        <v>113363103</v>
      </c>
      <c r="B3958" t="str">
        <f>'Page 1 - General Information'!$G$16</f>
        <v>7421</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25">
      <c r="A3959">
        <f>'Page 1 - General Information'!$G$12</f>
        <v>113363103</v>
      </c>
      <c r="B3959" t="str">
        <f>'Page 1 - General Information'!$G$16</f>
        <v>7421</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25">
      <c r="A3960">
        <f>'Page 1 - General Information'!$G$12</f>
        <v>113363103</v>
      </c>
      <c r="B3960" t="str">
        <f>'Page 1 - General Information'!$G$16</f>
        <v>7421</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25">
      <c r="A3961">
        <f>'Page 1 - General Information'!$G$12</f>
        <v>113363103</v>
      </c>
      <c r="B3961" t="str">
        <f>'Page 1 - General Information'!$G$16</f>
        <v>7421</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25">
      <c r="A3962">
        <f>'Page 1 - General Information'!$G$12</f>
        <v>113363103</v>
      </c>
      <c r="B3962" t="str">
        <f>'Page 1 - General Information'!$G$16</f>
        <v>7421</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25">
      <c r="A3963">
        <f>'Page 1 - General Information'!$G$12</f>
        <v>113363103</v>
      </c>
      <c r="B3963" t="str">
        <f>'Page 1 - General Information'!$G$16</f>
        <v>7421</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25">
      <c r="A3964">
        <f>'Page 1 - General Information'!$G$12</f>
        <v>113363103</v>
      </c>
      <c r="B3964" t="str">
        <f>'Page 1 - General Information'!$G$16</f>
        <v>7421</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25">
      <c r="A3965">
        <f>'Page 1 - General Information'!$G$12</f>
        <v>113363103</v>
      </c>
      <c r="B3965" t="str">
        <f>'Page 1 - General Information'!$G$16</f>
        <v>7421</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25">
      <c r="A3966">
        <f>'Page 1 - General Information'!$G$12</f>
        <v>113363103</v>
      </c>
      <c r="B3966" t="str">
        <f>'Page 1 - General Information'!$G$16</f>
        <v>7421</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25">
      <c r="A3967">
        <f>'Page 1 - General Information'!$G$12</f>
        <v>113363103</v>
      </c>
      <c r="B3967" t="str">
        <f>'Page 1 - General Information'!$G$16</f>
        <v>7421</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25">
      <c r="A3968">
        <f>'Page 1 - General Information'!$G$12</f>
        <v>113363103</v>
      </c>
      <c r="B3968" t="str">
        <f>'Page 1 - General Information'!$G$16</f>
        <v>7421</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25">
      <c r="A3969">
        <f>'Page 1 - General Information'!$G$12</f>
        <v>113363103</v>
      </c>
      <c r="B3969" t="str">
        <f>'Page 1 - General Information'!$G$16</f>
        <v>7421</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25">
      <c r="A3970">
        <f>'Page 1 - General Information'!$G$12</f>
        <v>113363103</v>
      </c>
      <c r="B3970" t="str">
        <f>'Page 1 - General Information'!$G$16</f>
        <v>7421</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25">
      <c r="A3971">
        <f>'Page 1 - General Information'!$G$12</f>
        <v>113363103</v>
      </c>
      <c r="B3971" t="str">
        <f>'Page 1 - General Information'!$G$16</f>
        <v>7421</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25">
      <c r="A3972">
        <f>'Page 1 - General Information'!$G$12</f>
        <v>113363103</v>
      </c>
      <c r="B3972" t="str">
        <f>'Page 1 - General Information'!$G$16</f>
        <v>7421</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25">
      <c r="A3973">
        <f>'Page 1 - General Information'!$G$12</f>
        <v>113363103</v>
      </c>
      <c r="B3973" t="str">
        <f>'Page 1 - General Information'!$G$16</f>
        <v>7421</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25">
      <c r="A3974">
        <f>'Page 1 - General Information'!$G$12</f>
        <v>113363103</v>
      </c>
      <c r="B3974" t="str">
        <f>'Page 1 - General Information'!$G$16</f>
        <v>7421</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25">
      <c r="A3975">
        <f>'Page 1 - General Information'!$G$12</f>
        <v>113363103</v>
      </c>
      <c r="B3975" t="str">
        <f>'Page 1 - General Information'!$G$16</f>
        <v>7421</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25">
      <c r="A3976">
        <f>'Page 1 - General Information'!$G$12</f>
        <v>113363103</v>
      </c>
      <c r="B3976" t="str">
        <f>'Page 1 - General Information'!$G$16</f>
        <v>7421</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25">
      <c r="A3977">
        <f>'Page 1 - General Information'!$G$12</f>
        <v>113363103</v>
      </c>
      <c r="B3977" t="str">
        <f>'Page 1 - General Information'!$G$16</f>
        <v>7421</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25">
      <c r="A3978">
        <f>'Page 1 - General Information'!$G$12</f>
        <v>113363103</v>
      </c>
      <c r="B3978" t="str">
        <f>'Page 1 - General Information'!$G$16</f>
        <v>7421</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25">
      <c r="A3979">
        <f>'Page 1 - General Information'!$G$12</f>
        <v>113363103</v>
      </c>
      <c r="B3979" t="str">
        <f>'Page 1 - General Information'!$G$16</f>
        <v>7421</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25">
      <c r="A3980">
        <f>'Page 1 - General Information'!$G$12</f>
        <v>113363103</v>
      </c>
      <c r="B3980" t="str">
        <f>'Page 1 - General Information'!$G$16</f>
        <v>7421</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25">
      <c r="A3981">
        <f>'Page 1 - General Information'!$G$12</f>
        <v>113363103</v>
      </c>
      <c r="B3981" t="str">
        <f>'Page 1 - General Information'!$G$16</f>
        <v>7421</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25">
      <c r="A3982">
        <f>'Page 1 - General Information'!$G$12</f>
        <v>113363103</v>
      </c>
      <c r="B3982" t="str">
        <f>'Page 1 - General Information'!$G$16</f>
        <v>7421</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25">
      <c r="A3983">
        <f>'Page 1 - General Information'!$G$12</f>
        <v>113363103</v>
      </c>
      <c r="B3983" t="str">
        <f>'Page 1 - General Information'!$G$16</f>
        <v>7421</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25">
      <c r="A3984">
        <f>'Page 1 - General Information'!$G$12</f>
        <v>113363103</v>
      </c>
      <c r="B3984" t="str">
        <f>'Page 1 - General Information'!$G$16</f>
        <v>7421</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25">
      <c r="A3985">
        <f>'Page 1 - General Information'!$G$12</f>
        <v>113363103</v>
      </c>
      <c r="B3985" t="str">
        <f>'Page 1 - General Information'!$G$16</f>
        <v>7421</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25">
      <c r="A3986">
        <f>'Page 1 - General Information'!$G$12</f>
        <v>113363103</v>
      </c>
      <c r="B3986" t="str">
        <f>'Page 1 - General Information'!$G$16</f>
        <v>7421</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25">
      <c r="A3987">
        <f>'Page 1 - General Information'!$G$12</f>
        <v>113363103</v>
      </c>
      <c r="B3987" t="str">
        <f>'Page 1 - General Information'!$G$16</f>
        <v>7421</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25">
      <c r="A3988">
        <f>'Page 1 - General Information'!$G$12</f>
        <v>113363103</v>
      </c>
      <c r="B3988" t="str">
        <f>'Page 1 - General Information'!$G$16</f>
        <v>7421</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25">
      <c r="A3989">
        <f>'Page 1 - General Information'!$G$12</f>
        <v>113363103</v>
      </c>
      <c r="B3989" t="str">
        <f>'Page 1 - General Information'!$G$16</f>
        <v>7421</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25">
      <c r="A3990">
        <f>'Page 1 - General Information'!$G$12</f>
        <v>113363103</v>
      </c>
      <c r="B3990" t="str">
        <f>'Page 1 - General Information'!$G$16</f>
        <v>7421</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25">
      <c r="A3991">
        <f>'Page 1 - General Information'!$G$12</f>
        <v>113363103</v>
      </c>
      <c r="B3991" t="str">
        <f>'Page 1 - General Information'!$G$16</f>
        <v>7421</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25">
      <c r="A3992">
        <f>'Page 1 - General Information'!$G$12</f>
        <v>113363103</v>
      </c>
      <c r="B3992" t="str">
        <f>'Page 1 - General Information'!$G$16</f>
        <v>7421</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25">
      <c r="A3993">
        <f>'Page 1 - General Information'!$G$12</f>
        <v>113363103</v>
      </c>
      <c r="B3993" t="str">
        <f>'Page 1 - General Information'!$G$16</f>
        <v>7421</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25">
      <c r="A3994">
        <f>'Page 1 - General Information'!$G$12</f>
        <v>113363103</v>
      </c>
      <c r="B3994" t="str">
        <f>'Page 1 - General Information'!$G$16</f>
        <v>7421</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25">
      <c r="A3995">
        <f>'Page 1 - General Information'!$G$12</f>
        <v>113363103</v>
      </c>
      <c r="B3995" t="str">
        <f>'Page 1 - General Information'!$G$16</f>
        <v>7421</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25">
      <c r="A3996">
        <f>'Page 1 - General Information'!$G$12</f>
        <v>113363103</v>
      </c>
      <c r="B3996" t="str">
        <f>'Page 1 - General Information'!$G$16</f>
        <v>7421</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25">
      <c r="A3997">
        <f>'Page 1 - General Information'!$G$12</f>
        <v>113363103</v>
      </c>
      <c r="B3997" t="str">
        <f>'Page 1 - General Information'!$G$16</f>
        <v>7421</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25">
      <c r="A3998">
        <f>'Page 1 - General Information'!$G$12</f>
        <v>113363103</v>
      </c>
      <c r="B3998" t="str">
        <f>'Page 1 - General Information'!$G$16</f>
        <v>7421</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25">
      <c r="A3999">
        <f>'Page 1 - General Information'!$G$12</f>
        <v>113363103</v>
      </c>
      <c r="B3999" t="str">
        <f>'Page 1 - General Information'!$G$16</f>
        <v>7421</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25">
      <c r="A4000">
        <f>'Page 1 - General Information'!$G$12</f>
        <v>113363103</v>
      </c>
      <c r="B4000" t="str">
        <f>'Page 1 - General Information'!$G$16</f>
        <v>7421</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25">
      <c r="A4001">
        <f>'Page 1 - General Information'!$G$12</f>
        <v>113363103</v>
      </c>
      <c r="B4001" t="str">
        <f>'Page 1 - General Information'!$G$16</f>
        <v>7421</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25">
      <c r="A4002">
        <f>'Page 1 - General Information'!$G$12</f>
        <v>113363103</v>
      </c>
      <c r="B4002" t="str">
        <f>'Page 1 - General Information'!$G$16</f>
        <v>7421</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25">
      <c r="A4003">
        <f>'Page 1 - General Information'!$G$12</f>
        <v>113363103</v>
      </c>
      <c r="B4003" t="str">
        <f>'Page 1 - General Information'!$G$16</f>
        <v>7421</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25">
      <c r="A4004">
        <f>'Page 1 - General Information'!$G$12</f>
        <v>113363103</v>
      </c>
      <c r="B4004" t="str">
        <f>'Page 1 - General Information'!$G$16</f>
        <v>7421</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25">
      <c r="A4005">
        <f>'Page 1 - General Information'!$G$12</f>
        <v>113363103</v>
      </c>
      <c r="B4005" t="str">
        <f>'Page 1 - General Information'!$G$16</f>
        <v>7421</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25">
      <c r="A4006">
        <f>'Page 1 - General Information'!$G$12</f>
        <v>113363103</v>
      </c>
      <c r="B4006" t="str">
        <f>'Page 1 - General Information'!$G$16</f>
        <v>7421</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25">
      <c r="A4007">
        <f>'Page 1 - General Information'!$G$12</f>
        <v>113363103</v>
      </c>
      <c r="B4007" t="str">
        <f>'Page 1 - General Information'!$G$16</f>
        <v>7421</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25">
      <c r="A4008">
        <f>'Page 1 - General Information'!$G$12</f>
        <v>113363103</v>
      </c>
      <c r="B4008" t="str">
        <f>'Page 1 - General Information'!$G$16</f>
        <v>7421</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25">
      <c r="A4009">
        <f>'Page 1 - General Information'!$G$12</f>
        <v>113363103</v>
      </c>
      <c r="B4009" t="str">
        <f>'Page 1 - General Information'!$G$16</f>
        <v>7421</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25">
      <c r="A4010">
        <f>'Page 1 - General Information'!$G$12</f>
        <v>113363103</v>
      </c>
      <c r="B4010" t="str">
        <f>'Page 1 - General Information'!$G$16</f>
        <v>7421</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25">
      <c r="A4011">
        <f>'Page 1 - General Information'!$G$12</f>
        <v>113363103</v>
      </c>
      <c r="B4011" t="str">
        <f>'Page 1 - General Information'!$G$16</f>
        <v>7421</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25">
      <c r="A4012">
        <f>'Page 1 - General Information'!$G$12</f>
        <v>113363103</v>
      </c>
      <c r="B4012" t="str">
        <f>'Page 1 - General Information'!$G$16</f>
        <v>7421</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25">
      <c r="A4013">
        <f>'Page 1 - General Information'!$G$12</f>
        <v>113363103</v>
      </c>
      <c r="B4013" t="str">
        <f>'Page 1 - General Information'!$G$16</f>
        <v>7421</v>
      </c>
      <c r="C4013" s="395" t="s">
        <v>19068</v>
      </c>
      <c r="D4013"/>
      <c r="E4013"/>
      <c r="F4013"/>
      <c r="G4013"/>
      <c r="H4013"/>
      <c r="I4013"/>
      <c r="J4013"/>
      <c r="K4013"/>
      <c r="L4013"/>
      <c r="M4013"/>
      <c r="N4013" t="s">
        <v>4101</v>
      </c>
      <c r="O4013" s="396">
        <f>INDEX('Page 2 - Team Information'!$K$14:$AP$184,Y4013,X4013)</f>
        <v>0</v>
      </c>
      <c r="P4013"/>
      <c r="Q4013"/>
      <c r="R4013"/>
      <c r="S4013" t="s">
        <v>8000</v>
      </c>
      <c r="T4013"/>
      <c r="U4013"/>
      <c r="V4013"/>
      <c r="W4013"/>
      <c r="X4013" s="397">
        <v>25</v>
      </c>
      <c r="Y4013" s="397">
        <v>131</v>
      </c>
    </row>
    <row r="4014" spans="1:25" x14ac:dyDescent="0.25">
      <c r="A4014">
        <f>'Page 1 - General Information'!$G$12</f>
        <v>113363103</v>
      </c>
      <c r="B4014" t="str">
        <f>'Page 1 - General Information'!$G$16</f>
        <v>7421</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25">
      <c r="A4015">
        <f>'Page 1 - General Information'!$G$12</f>
        <v>113363103</v>
      </c>
      <c r="B4015" t="str">
        <f>'Page 1 - General Information'!$G$16</f>
        <v>7421</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25">
      <c r="A4016">
        <f>'Page 1 - General Information'!$G$12</f>
        <v>113363103</v>
      </c>
      <c r="B4016" t="str">
        <f>'Page 1 - General Information'!$G$16</f>
        <v>7421</v>
      </c>
      <c r="C4016" s="395" t="s">
        <v>19068</v>
      </c>
      <c r="D4016"/>
      <c r="E4016"/>
      <c r="F4016"/>
      <c r="G4016"/>
      <c r="H4016"/>
      <c r="I4016"/>
      <c r="J4016"/>
      <c r="K4016"/>
      <c r="L4016"/>
      <c r="M4016"/>
      <c r="N4016" s="274" t="s">
        <v>4090</v>
      </c>
      <c r="O4016" s="399"/>
      <c r="P4016"/>
      <c r="Q4016" s="400">
        <f>(INDEX('Page 2 - Team Information'!$K$14:$AP$184,Y4016,X4016)*100)</f>
        <v>0</v>
      </c>
      <c r="R4016"/>
      <c r="S4016" t="s">
        <v>8003</v>
      </c>
      <c r="T4016"/>
      <c r="U4016"/>
      <c r="V4016"/>
      <c r="W4016"/>
      <c r="X4016" s="397">
        <v>29</v>
      </c>
      <c r="Y4016" s="397">
        <v>131</v>
      </c>
    </row>
    <row r="4017" spans="1:25" x14ac:dyDescent="0.25">
      <c r="A4017">
        <f>'Page 1 - General Information'!$G$12</f>
        <v>113363103</v>
      </c>
      <c r="B4017" t="str">
        <f>'Page 1 - General Information'!$G$16</f>
        <v>7421</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25">
      <c r="A4018">
        <f>'Page 1 - General Information'!$G$12</f>
        <v>113363103</v>
      </c>
      <c r="B4018" t="str">
        <f>'Page 1 - General Information'!$G$16</f>
        <v>7421</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25">
      <c r="A4019">
        <f>'Page 1 - General Information'!$G$12</f>
        <v>113363103</v>
      </c>
      <c r="B4019" t="str">
        <f>'Page 1 - General Information'!$G$16</f>
        <v>7421</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25">
      <c r="A4020">
        <f>'Page 1 - General Information'!$G$12</f>
        <v>113363103</v>
      </c>
      <c r="B4020" t="str">
        <f>'Page 1 - General Information'!$G$16</f>
        <v>7421</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25">
      <c r="A4021">
        <f>'Page 1 - General Information'!$G$12</f>
        <v>113363103</v>
      </c>
      <c r="B4021" t="str">
        <f>'Page 1 - General Information'!$G$16</f>
        <v>7421</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25">
      <c r="A4022">
        <f>'Page 1 - General Information'!$G$12</f>
        <v>113363103</v>
      </c>
      <c r="B4022" t="str">
        <f>'Page 1 - General Information'!$G$16</f>
        <v>7421</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25">
      <c r="A4023">
        <f>'Page 1 - General Information'!$G$12</f>
        <v>113363103</v>
      </c>
      <c r="B4023" t="str">
        <f>'Page 1 - General Information'!$G$16</f>
        <v>7421</v>
      </c>
      <c r="C4023" s="395" t="s">
        <v>19068</v>
      </c>
      <c r="D4023"/>
      <c r="E4023"/>
      <c r="F4023"/>
      <c r="G4023"/>
      <c r="H4023"/>
      <c r="I4023"/>
      <c r="J4023"/>
      <c r="K4023"/>
      <c r="L4023"/>
      <c r="M4023"/>
      <c r="N4023" t="s">
        <v>4101</v>
      </c>
      <c r="O4023" s="396">
        <f>INDEX('Page 2 - Team Information'!$K$14:$AP$184,Y4023,X4023)</f>
        <v>1</v>
      </c>
      <c r="P4023"/>
      <c r="Q4023"/>
      <c r="R4023"/>
      <c r="S4023" t="s">
        <v>8010</v>
      </c>
      <c r="T4023"/>
      <c r="U4023"/>
      <c r="V4023"/>
      <c r="W4023"/>
      <c r="X4023" s="397">
        <v>27</v>
      </c>
      <c r="Y4023" s="397">
        <v>132</v>
      </c>
    </row>
    <row r="4024" spans="1:25" x14ac:dyDescent="0.25">
      <c r="A4024">
        <f>'Page 1 - General Information'!$G$12</f>
        <v>113363103</v>
      </c>
      <c r="B4024" t="str">
        <f>'Page 1 - General Information'!$G$16</f>
        <v>7421</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25">
      <c r="A4025">
        <f>'Page 1 - General Information'!$G$12</f>
        <v>113363103</v>
      </c>
      <c r="B4025" t="str">
        <f>'Page 1 - General Information'!$G$16</f>
        <v>7421</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25">
      <c r="A4026">
        <f>'Page 1 - General Information'!$G$12</f>
        <v>113363103</v>
      </c>
      <c r="B4026" t="str">
        <f>'Page 1 - General Information'!$G$16</f>
        <v>7421</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25">
      <c r="A4027">
        <f>'Page 1 - General Information'!$G$12</f>
        <v>113363103</v>
      </c>
      <c r="B4027" t="str">
        <f>'Page 1 - General Information'!$G$16</f>
        <v>7421</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25">
      <c r="A4028">
        <f>'Page 1 - General Information'!$G$12</f>
        <v>113363103</v>
      </c>
      <c r="B4028" t="str">
        <f>'Page 1 - General Information'!$G$16</f>
        <v>7421</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25">
      <c r="A4029">
        <f>'Page 1 - General Information'!$G$12</f>
        <v>113363103</v>
      </c>
      <c r="B4029" t="str">
        <f>'Page 1 - General Information'!$G$16</f>
        <v>7421</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25">
      <c r="A4030">
        <f>'Page 1 - General Information'!$G$12</f>
        <v>113363103</v>
      </c>
      <c r="B4030" t="str">
        <f>'Page 1 - General Information'!$G$16</f>
        <v>7421</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25">
      <c r="A4031">
        <f>'Page 1 - General Information'!$G$12</f>
        <v>113363103</v>
      </c>
      <c r="B4031" t="str">
        <f>'Page 1 - General Information'!$G$16</f>
        <v>7421</v>
      </c>
      <c r="C4031" s="395" t="s">
        <v>19068</v>
      </c>
      <c r="D4031"/>
      <c r="E4031"/>
      <c r="F4031"/>
      <c r="G4031"/>
      <c r="H4031"/>
      <c r="I4031"/>
      <c r="J4031"/>
      <c r="K4031"/>
      <c r="L4031"/>
      <c r="M4031"/>
      <c r="N4031" t="s">
        <v>4101</v>
      </c>
      <c r="O4031" s="396" t="str">
        <f>INDEX('Page 2 - Team Information'!$K$14:$AP$184,Y4031,X4031)</f>
        <v xml:space="preserve"> </v>
      </c>
      <c r="P4031"/>
      <c r="Q4031"/>
      <c r="R4031"/>
      <c r="S4031" t="s">
        <v>8018</v>
      </c>
      <c r="T4031"/>
      <c r="U4031"/>
      <c r="V4031"/>
      <c r="W4031"/>
      <c r="X4031" s="397">
        <v>27</v>
      </c>
      <c r="Y4031" s="397">
        <v>133</v>
      </c>
    </row>
    <row r="4032" spans="1:25" x14ac:dyDescent="0.25">
      <c r="A4032">
        <f>'Page 1 - General Information'!$G$12</f>
        <v>113363103</v>
      </c>
      <c r="B4032" t="str">
        <f>'Page 1 - General Information'!$G$16</f>
        <v>7421</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25">
      <c r="A4033">
        <f>'Page 1 - General Information'!$G$12</f>
        <v>113363103</v>
      </c>
      <c r="B4033" t="str">
        <f>'Page 1 - General Information'!$G$16</f>
        <v>7421</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25">
      <c r="A4034">
        <f>'Page 1 - General Information'!$G$12</f>
        <v>113363103</v>
      </c>
      <c r="B4034" t="str">
        <f>'Page 1 - General Information'!$G$16</f>
        <v>7421</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25">
      <c r="A4035">
        <f>'Page 1 - General Information'!$G$12</f>
        <v>113363103</v>
      </c>
      <c r="B4035" t="str">
        <f>'Page 1 - General Information'!$G$16</f>
        <v>7421</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25">
      <c r="A4036">
        <f>'Page 1 - General Information'!$G$12</f>
        <v>113363103</v>
      </c>
      <c r="B4036" t="str">
        <f>'Page 1 - General Information'!$G$16</f>
        <v>7421</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25">
      <c r="A4037">
        <f>'Page 1 - General Information'!$G$12</f>
        <v>113363103</v>
      </c>
      <c r="B4037" t="str">
        <f>'Page 1 - General Information'!$G$16</f>
        <v>7421</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25">
      <c r="A4038">
        <f>'Page 1 - General Information'!$G$12</f>
        <v>113363103</v>
      </c>
      <c r="B4038" t="str">
        <f>'Page 1 - General Information'!$G$16</f>
        <v>7421</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25">
      <c r="A4039">
        <f>'Page 1 - General Information'!$G$12</f>
        <v>113363103</v>
      </c>
      <c r="B4039" t="str">
        <f>'Page 1 - General Information'!$G$16</f>
        <v>7421</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25">
      <c r="A4040">
        <f>'Page 1 - General Information'!$G$12</f>
        <v>113363103</v>
      </c>
      <c r="B4040" t="str">
        <f>'Page 1 - General Information'!$G$16</f>
        <v>7421</v>
      </c>
      <c r="C4040" s="395" t="s">
        <v>19068</v>
      </c>
      <c r="D4040"/>
      <c r="E4040"/>
      <c r="F4040"/>
      <c r="G4040"/>
      <c r="H4040"/>
      <c r="I4040"/>
      <c r="J4040"/>
      <c r="K4040"/>
      <c r="L4040"/>
      <c r="M4040"/>
      <c r="N4040" s="274" t="s">
        <v>4090</v>
      </c>
      <c r="O4040" s="399"/>
      <c r="P4040"/>
      <c r="Q4040" s="400">
        <f>(INDEX('Page 2 - Team Information'!$K$14:$AP$184,Y4040,X4040)*100)</f>
        <v>0</v>
      </c>
      <c r="R4040"/>
      <c r="S4040" t="s">
        <v>8027</v>
      </c>
      <c r="T4040"/>
      <c r="U4040"/>
      <c r="V4040"/>
      <c r="W4040"/>
      <c r="X4040" s="397">
        <v>29</v>
      </c>
      <c r="Y4040" s="397">
        <v>134</v>
      </c>
    </row>
    <row r="4041" spans="1:25" x14ac:dyDescent="0.25">
      <c r="A4041">
        <f>'Page 1 - General Information'!$G$12</f>
        <v>113363103</v>
      </c>
      <c r="B4041" t="str">
        <f>'Page 1 - General Information'!$G$16</f>
        <v>7421</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25">
      <c r="A4042">
        <f>'Page 1 - General Information'!$G$12</f>
        <v>113363103</v>
      </c>
      <c r="B4042" t="str">
        <f>'Page 1 - General Information'!$G$16</f>
        <v>7421</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25">
      <c r="A4043">
        <f>'Page 1 - General Information'!$G$12</f>
        <v>113363103</v>
      </c>
      <c r="B4043" t="str">
        <f>'Page 1 - General Information'!$G$16</f>
        <v>7421</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25">
      <c r="A4044">
        <f>'Page 1 - General Information'!$G$12</f>
        <v>113363103</v>
      </c>
      <c r="B4044" t="str">
        <f>'Page 1 - General Information'!$G$16</f>
        <v>7421</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25">
      <c r="A4045">
        <f>'Page 1 - General Information'!$G$12</f>
        <v>113363103</v>
      </c>
      <c r="B4045" t="str">
        <f>'Page 1 - General Information'!$G$16</f>
        <v>7421</v>
      </c>
      <c r="C4045" s="395" t="s">
        <v>19068</v>
      </c>
      <c r="D4045"/>
      <c r="E4045"/>
      <c r="F4045"/>
      <c r="G4045"/>
      <c r="H4045"/>
      <c r="I4045"/>
      <c r="J4045"/>
      <c r="K4045"/>
      <c r="L4045"/>
      <c r="M4045"/>
      <c r="N4045" t="s">
        <v>4101</v>
      </c>
      <c r="O4045" s="396">
        <f>INDEX('Page 2 - Team Information'!$K$14:$AP$184,Y4045,X4045)</f>
        <v>0</v>
      </c>
      <c r="P4045"/>
      <c r="Q4045"/>
      <c r="R4045"/>
      <c r="S4045" t="s">
        <v>8032</v>
      </c>
      <c r="T4045"/>
      <c r="U4045"/>
      <c r="V4045"/>
      <c r="W4045"/>
      <c r="X4045" s="397">
        <v>25</v>
      </c>
      <c r="Y4045" s="397">
        <v>135</v>
      </c>
    </row>
    <row r="4046" spans="1:25" x14ac:dyDescent="0.25">
      <c r="A4046">
        <f>'Page 1 - General Information'!$G$12</f>
        <v>113363103</v>
      </c>
      <c r="B4046" t="str">
        <f>'Page 1 - General Information'!$G$16</f>
        <v>7421</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25">
      <c r="A4047">
        <f>'Page 1 - General Information'!$G$12</f>
        <v>113363103</v>
      </c>
      <c r="B4047" t="str">
        <f>'Page 1 - General Information'!$G$16</f>
        <v>7421</v>
      </c>
      <c r="C4047" s="395" t="s">
        <v>19068</v>
      </c>
      <c r="D4047"/>
      <c r="E4047"/>
      <c r="F4047"/>
      <c r="G4047"/>
      <c r="H4047"/>
      <c r="I4047"/>
      <c r="J4047"/>
      <c r="K4047"/>
      <c r="L4047"/>
      <c r="M4047"/>
      <c r="N4047" t="s">
        <v>4101</v>
      </c>
      <c r="O4047" s="396">
        <f>INDEX('Page 2 - Team Information'!$K$14:$AP$184,Y4047,X4047)</f>
        <v>1</v>
      </c>
      <c r="P4047"/>
      <c r="Q4047"/>
      <c r="R4047"/>
      <c r="S4047" t="s">
        <v>8034</v>
      </c>
      <c r="T4047"/>
      <c r="U4047"/>
      <c r="V4047"/>
      <c r="W4047"/>
      <c r="X4047" s="397">
        <v>27</v>
      </c>
      <c r="Y4047" s="397">
        <v>135</v>
      </c>
    </row>
    <row r="4048" spans="1:25" x14ac:dyDescent="0.25">
      <c r="A4048">
        <f>'Page 1 - General Information'!$G$12</f>
        <v>113363103</v>
      </c>
      <c r="B4048" t="str">
        <f>'Page 1 - General Information'!$G$16</f>
        <v>7421</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25">
      <c r="A4049">
        <f>'Page 1 - General Information'!$G$12</f>
        <v>113363103</v>
      </c>
      <c r="B4049" t="str">
        <f>'Page 1 - General Information'!$G$16</f>
        <v>7421</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25">
      <c r="A4050">
        <f>'Page 1 - General Information'!$G$12</f>
        <v>113363103</v>
      </c>
      <c r="B4050" t="str">
        <f>'Page 1 - General Information'!$G$16</f>
        <v>7421</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25">
      <c r="A4051">
        <f>'Page 1 - General Information'!$G$12</f>
        <v>113363103</v>
      </c>
      <c r="B4051" t="str">
        <f>'Page 1 - General Information'!$G$16</f>
        <v>7421</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25">
      <c r="A4052">
        <f>'Page 1 - General Information'!$G$12</f>
        <v>113363103</v>
      </c>
      <c r="B4052" t="str">
        <f>'Page 1 - General Information'!$G$16</f>
        <v>7421</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25">
      <c r="A4053">
        <f>'Page 1 - General Information'!$G$12</f>
        <v>113363103</v>
      </c>
      <c r="B4053" t="str">
        <f>'Page 1 - General Information'!$G$16</f>
        <v>7421</v>
      </c>
      <c r="C4053" s="395" t="s">
        <v>19068</v>
      </c>
      <c r="D4053"/>
      <c r="E4053"/>
      <c r="F4053"/>
      <c r="G4053"/>
      <c r="H4053"/>
      <c r="I4053"/>
      <c r="J4053"/>
      <c r="K4053"/>
      <c r="L4053"/>
      <c r="M4053"/>
      <c r="N4053" t="s">
        <v>4101</v>
      </c>
      <c r="O4053" s="396">
        <f>INDEX('Page 2 - Team Information'!$K$14:$AP$184,Y4053,X4053)</f>
        <v>0</v>
      </c>
      <c r="P4053"/>
      <c r="Q4053"/>
      <c r="R4053"/>
      <c r="S4053" t="s">
        <v>8040</v>
      </c>
      <c r="T4053"/>
      <c r="U4053"/>
      <c r="V4053"/>
      <c r="W4053"/>
      <c r="X4053" s="397">
        <v>25</v>
      </c>
      <c r="Y4053" s="397">
        <v>136</v>
      </c>
    </row>
    <row r="4054" spans="1:25" x14ac:dyDescent="0.25">
      <c r="A4054">
        <f>'Page 1 - General Information'!$G$12</f>
        <v>113363103</v>
      </c>
      <c r="B4054" t="str">
        <f>'Page 1 - General Information'!$G$16</f>
        <v>7421</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25">
      <c r="A4055">
        <f>'Page 1 - General Information'!$G$12</f>
        <v>113363103</v>
      </c>
      <c r="B4055" t="str">
        <f>'Page 1 - General Information'!$G$16</f>
        <v>7421</v>
      </c>
      <c r="C4055" s="395" t="s">
        <v>19068</v>
      </c>
      <c r="D4055"/>
      <c r="E4055"/>
      <c r="F4055"/>
      <c r="G4055"/>
      <c r="H4055"/>
      <c r="I4055"/>
      <c r="J4055"/>
      <c r="K4055"/>
      <c r="L4055"/>
      <c r="M4055"/>
      <c r="N4055" t="s">
        <v>4101</v>
      </c>
      <c r="O4055" s="396">
        <f>INDEX('Page 2 - Team Information'!$K$14:$AP$184,Y4055,X4055)</f>
        <v>1</v>
      </c>
      <c r="P4055"/>
      <c r="Q4055"/>
      <c r="R4055"/>
      <c r="S4055" t="s">
        <v>8042</v>
      </c>
      <c r="T4055"/>
      <c r="U4055"/>
      <c r="V4055"/>
      <c r="W4055"/>
      <c r="X4055" s="397">
        <v>27</v>
      </c>
      <c r="Y4055" s="397">
        <v>136</v>
      </c>
    </row>
    <row r="4056" spans="1:25" x14ac:dyDescent="0.25">
      <c r="A4056">
        <f>'Page 1 - General Information'!$G$12</f>
        <v>113363103</v>
      </c>
      <c r="B4056" t="str">
        <f>'Page 1 - General Information'!$G$16</f>
        <v>7421</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25">
      <c r="A4057">
        <f>'Page 1 - General Information'!$G$12</f>
        <v>113363103</v>
      </c>
      <c r="B4057" t="str">
        <f>'Page 1 - General Information'!$G$16</f>
        <v>7421</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25">
      <c r="A4058">
        <f>'Page 1 - General Information'!$G$12</f>
        <v>113363103</v>
      </c>
      <c r="B4058" t="str">
        <f>'Page 1 - General Information'!$G$16</f>
        <v>7421</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25">
      <c r="A4059">
        <f>'Page 1 - General Information'!$G$12</f>
        <v>113363103</v>
      </c>
      <c r="B4059" t="str">
        <f>'Page 1 - General Information'!$G$16</f>
        <v>7421</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25">
      <c r="A4060">
        <f>'Page 1 - General Information'!$G$12</f>
        <v>113363103</v>
      </c>
      <c r="B4060" t="str">
        <f>'Page 1 - General Information'!$G$16</f>
        <v>7421</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25">
      <c r="A4061">
        <f>'Page 1 - General Information'!$G$12</f>
        <v>113363103</v>
      </c>
      <c r="B4061" t="str">
        <f>'Page 1 - General Information'!$G$16</f>
        <v>7421</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25">
      <c r="A4062">
        <f>'Page 1 - General Information'!$G$12</f>
        <v>113363103</v>
      </c>
      <c r="B4062" t="str">
        <f>'Page 1 - General Information'!$G$16</f>
        <v>7421</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25">
      <c r="A4063">
        <f>'Page 1 - General Information'!$G$12</f>
        <v>113363103</v>
      </c>
      <c r="B4063" t="str">
        <f>'Page 1 - General Information'!$G$16</f>
        <v>7421</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25">
      <c r="A4064">
        <f>'Page 1 - General Information'!$G$12</f>
        <v>113363103</v>
      </c>
      <c r="B4064" t="str">
        <f>'Page 1 - General Information'!$G$16</f>
        <v>7421</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25">
      <c r="A4065">
        <f>'Page 1 - General Information'!$G$12</f>
        <v>113363103</v>
      </c>
      <c r="B4065" t="str">
        <f>'Page 1 - General Information'!$G$16</f>
        <v>7421</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25">
      <c r="A4066">
        <f>'Page 1 - General Information'!$G$12</f>
        <v>113363103</v>
      </c>
      <c r="B4066" t="str">
        <f>'Page 1 - General Information'!$G$16</f>
        <v>7421</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25">
      <c r="A4067">
        <f>'Page 1 - General Information'!$G$12</f>
        <v>113363103</v>
      </c>
      <c r="B4067" t="str">
        <f>'Page 1 - General Information'!$G$16</f>
        <v>7421</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25">
      <c r="A4068">
        <f>'Page 1 - General Information'!$G$12</f>
        <v>113363103</v>
      </c>
      <c r="B4068" t="str">
        <f>'Page 1 - General Information'!$G$16</f>
        <v>7421</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25">
      <c r="A4069">
        <f>'Page 1 - General Information'!$G$12</f>
        <v>113363103</v>
      </c>
      <c r="B4069" t="str">
        <f>'Page 1 - General Information'!$G$16</f>
        <v>7421</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25">
      <c r="A4070">
        <f>'Page 1 - General Information'!$G$12</f>
        <v>113363103</v>
      </c>
      <c r="B4070" t="str">
        <f>'Page 1 - General Information'!$G$16</f>
        <v>7421</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25">
      <c r="A4071">
        <f>'Page 1 - General Information'!$G$12</f>
        <v>113363103</v>
      </c>
      <c r="B4071" t="str">
        <f>'Page 1 - General Information'!$G$16</f>
        <v>7421</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25">
      <c r="A4072">
        <f>'Page 1 - General Information'!$G$12</f>
        <v>113363103</v>
      </c>
      <c r="B4072" t="str">
        <f>'Page 1 - General Information'!$G$16</f>
        <v>7421</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25">
      <c r="A4073">
        <f>'Page 1 - General Information'!$G$12</f>
        <v>113363103</v>
      </c>
      <c r="B4073" t="str">
        <f>'Page 1 - General Information'!$G$16</f>
        <v>7421</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25">
      <c r="A4074">
        <f>'Page 1 - General Information'!$G$12</f>
        <v>113363103</v>
      </c>
      <c r="B4074" t="str">
        <f>'Page 1 - General Information'!$G$16</f>
        <v>7421</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25">
      <c r="A4075">
        <f>'Page 1 - General Information'!$G$12</f>
        <v>113363103</v>
      </c>
      <c r="B4075" t="str">
        <f>'Page 1 - General Information'!$G$16</f>
        <v>7421</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25">
      <c r="A4076">
        <f>'Page 1 - General Information'!$G$12</f>
        <v>113363103</v>
      </c>
      <c r="B4076" t="str">
        <f>'Page 1 - General Information'!$G$16</f>
        <v>7421</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25">
      <c r="A4077">
        <f>'Page 1 - General Information'!$G$12</f>
        <v>113363103</v>
      </c>
      <c r="B4077" t="str">
        <f>'Page 1 - General Information'!$G$16</f>
        <v>7421</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25">
      <c r="A4078">
        <f>'Page 1 - General Information'!$G$12</f>
        <v>113363103</v>
      </c>
      <c r="B4078" t="str">
        <f>'Page 1 - General Information'!$G$16</f>
        <v>7421</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25">
      <c r="A4079">
        <f>'Page 1 - General Information'!$G$12</f>
        <v>113363103</v>
      </c>
      <c r="B4079" t="str">
        <f>'Page 1 - General Information'!$G$16</f>
        <v>7421</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25">
      <c r="A4080">
        <f>'Page 1 - General Information'!$G$12</f>
        <v>113363103</v>
      </c>
      <c r="B4080" t="str">
        <f>'Page 1 - General Information'!$G$16</f>
        <v>7421</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25">
      <c r="A4081">
        <f>'Page 1 - General Information'!$G$12</f>
        <v>113363103</v>
      </c>
      <c r="B4081" t="str">
        <f>'Page 1 - General Information'!$G$16</f>
        <v>7421</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25">
      <c r="A4082">
        <f>'Page 1 - General Information'!$G$12</f>
        <v>113363103</v>
      </c>
      <c r="B4082" t="str">
        <f>'Page 1 - General Information'!$G$16</f>
        <v>7421</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25">
      <c r="A4083">
        <f>'Page 1 - General Information'!$G$12</f>
        <v>113363103</v>
      </c>
      <c r="B4083" t="str">
        <f>'Page 1 - General Information'!$G$16</f>
        <v>7421</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25">
      <c r="A4084">
        <f>'Page 1 - General Information'!$G$12</f>
        <v>113363103</v>
      </c>
      <c r="B4084" t="str">
        <f>'Page 1 - General Information'!$G$16</f>
        <v>7421</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25">
      <c r="A4085">
        <f>'Page 1 - General Information'!$G$12</f>
        <v>113363103</v>
      </c>
      <c r="B4085" t="str">
        <f>'Page 1 - General Information'!$G$16</f>
        <v>7421</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25">
      <c r="A4086">
        <f>'Page 1 - General Information'!$G$12</f>
        <v>113363103</v>
      </c>
      <c r="B4086" t="str">
        <f>'Page 1 - General Information'!$G$16</f>
        <v>7421</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25">
      <c r="A4087">
        <f>'Page 1 - General Information'!$G$12</f>
        <v>113363103</v>
      </c>
      <c r="B4087" t="str">
        <f>'Page 1 - General Information'!$G$16</f>
        <v>7421</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25">
      <c r="A4088">
        <f>'Page 1 - General Information'!$G$12</f>
        <v>113363103</v>
      </c>
      <c r="B4088" t="str">
        <f>'Page 1 - General Information'!$G$16</f>
        <v>7421</v>
      </c>
      <c r="C4088" s="395" t="s">
        <v>19068</v>
      </c>
      <c r="D4088"/>
      <c r="E4088"/>
      <c r="F4088"/>
      <c r="G4088"/>
      <c r="H4088"/>
      <c r="I4088"/>
      <c r="J4088"/>
      <c r="K4088"/>
      <c r="L4088"/>
      <c r="M4088"/>
      <c r="N4088" s="274" t="s">
        <v>4090</v>
      </c>
      <c r="O4088" s="399"/>
      <c r="P4088"/>
      <c r="Q4088" s="400">
        <f>(INDEX('Page 2 - Team Information'!$K$14:$AP$184,Y4088,X4088)*100)</f>
        <v>0</v>
      </c>
      <c r="R4088"/>
      <c r="S4088" t="s">
        <v>8075</v>
      </c>
      <c r="T4088"/>
      <c r="U4088"/>
      <c r="V4088"/>
      <c r="W4088"/>
      <c r="X4088" s="397">
        <v>29</v>
      </c>
      <c r="Y4088" s="397">
        <v>140</v>
      </c>
    </row>
    <row r="4089" spans="1:25" x14ac:dyDescent="0.25">
      <c r="A4089">
        <f>'Page 1 - General Information'!$G$12</f>
        <v>113363103</v>
      </c>
      <c r="B4089" t="str">
        <f>'Page 1 - General Information'!$G$16</f>
        <v>7421</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25">
      <c r="A4090">
        <f>'Page 1 - General Information'!$G$12</f>
        <v>113363103</v>
      </c>
      <c r="B4090" t="str">
        <f>'Page 1 - General Information'!$G$16</f>
        <v>7421</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25">
      <c r="A4091">
        <f>'Page 1 - General Information'!$G$12</f>
        <v>113363103</v>
      </c>
      <c r="B4091" t="str">
        <f>'Page 1 - General Information'!$G$16</f>
        <v>7421</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25">
      <c r="A4092">
        <f>'Page 1 - General Information'!$G$12</f>
        <v>113363103</v>
      </c>
      <c r="B4092" t="str">
        <f>'Page 1 - General Information'!$G$16</f>
        <v>7421</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25">
      <c r="A4093">
        <f>'Page 1 - General Information'!$G$12</f>
        <v>113363103</v>
      </c>
      <c r="B4093" t="str">
        <f>'Page 1 - General Information'!$G$16</f>
        <v>7421</v>
      </c>
      <c r="C4093" s="395" t="s">
        <v>19068</v>
      </c>
      <c r="D4093"/>
      <c r="E4093"/>
      <c r="F4093"/>
      <c r="G4093"/>
      <c r="H4093"/>
      <c r="I4093"/>
      <c r="J4093"/>
      <c r="K4093"/>
      <c r="L4093"/>
      <c r="M4093"/>
      <c r="N4093" t="s">
        <v>4101</v>
      </c>
      <c r="O4093" s="396">
        <f>INDEX('Page 2 - Team Information'!$K$14:$AP$184,Y4093,X4093)</f>
        <v>0</v>
      </c>
      <c r="P4093"/>
      <c r="Q4093"/>
      <c r="R4093"/>
      <c r="S4093" t="s">
        <v>8080</v>
      </c>
      <c r="T4093"/>
      <c r="U4093"/>
      <c r="V4093"/>
      <c r="W4093"/>
      <c r="X4093" s="397">
        <v>25</v>
      </c>
      <c r="Y4093" s="397">
        <v>141</v>
      </c>
    </row>
    <row r="4094" spans="1:25" x14ac:dyDescent="0.25">
      <c r="A4094">
        <f>'Page 1 - General Information'!$G$12</f>
        <v>113363103</v>
      </c>
      <c r="B4094" t="str">
        <f>'Page 1 - General Information'!$G$16</f>
        <v>7421</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25">
      <c r="A4095">
        <f>'Page 1 - General Information'!$G$12</f>
        <v>113363103</v>
      </c>
      <c r="B4095" t="str">
        <f>'Page 1 - General Information'!$G$16</f>
        <v>7421</v>
      </c>
      <c r="C4095" s="395" t="s">
        <v>19068</v>
      </c>
      <c r="D4095"/>
      <c r="E4095"/>
      <c r="F4095"/>
      <c r="G4095"/>
      <c r="H4095"/>
      <c r="I4095"/>
      <c r="J4095"/>
      <c r="K4095"/>
      <c r="L4095"/>
      <c r="M4095"/>
      <c r="N4095" t="s">
        <v>4101</v>
      </c>
      <c r="O4095" s="396">
        <f>INDEX('Page 2 - Team Information'!$K$14:$AP$184,Y4095,X4095)</f>
        <v>1</v>
      </c>
      <c r="P4095"/>
      <c r="Q4095"/>
      <c r="R4095"/>
      <c r="S4095" t="s">
        <v>8082</v>
      </c>
      <c r="T4095"/>
      <c r="U4095"/>
      <c r="V4095"/>
      <c r="W4095"/>
      <c r="X4095" s="397">
        <v>27</v>
      </c>
      <c r="Y4095" s="397">
        <v>141</v>
      </c>
    </row>
    <row r="4096" spans="1:25" x14ac:dyDescent="0.25">
      <c r="A4096">
        <f>'Page 1 - General Information'!$G$12</f>
        <v>113363103</v>
      </c>
      <c r="B4096" t="str">
        <f>'Page 1 - General Information'!$G$16</f>
        <v>7421</v>
      </c>
      <c r="C4096" s="395" t="s">
        <v>19068</v>
      </c>
      <c r="D4096"/>
      <c r="E4096"/>
      <c r="F4096"/>
      <c r="G4096"/>
      <c r="H4096"/>
      <c r="I4096"/>
      <c r="J4096"/>
      <c r="K4096"/>
      <c r="L4096"/>
      <c r="M4096"/>
      <c r="N4096" s="274" t="s">
        <v>4090</v>
      </c>
      <c r="O4096" s="399"/>
      <c r="P4096"/>
      <c r="Q4096" s="400">
        <f>(INDEX('Page 2 - Team Information'!$K$14:$AP$184,Y4096,X4096)*100)</f>
        <v>0</v>
      </c>
      <c r="R4096"/>
      <c r="S4096" t="s">
        <v>8083</v>
      </c>
      <c r="T4096"/>
      <c r="U4096"/>
      <c r="V4096"/>
      <c r="W4096"/>
      <c r="X4096" s="397">
        <v>29</v>
      </c>
      <c r="Y4096" s="397">
        <v>141</v>
      </c>
    </row>
    <row r="4097" spans="1:25" x14ac:dyDescent="0.25">
      <c r="A4097">
        <f>'Page 1 - General Information'!$G$12</f>
        <v>113363103</v>
      </c>
      <c r="B4097" t="str">
        <f>'Page 1 - General Information'!$G$16</f>
        <v>7421</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25">
      <c r="A4098">
        <f>'Page 1 - General Information'!$G$12</f>
        <v>113363103</v>
      </c>
      <c r="B4098" t="str">
        <f>'Page 1 - General Information'!$G$16</f>
        <v>7421</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25">
      <c r="A4099">
        <f>'Page 1 - General Information'!$G$12</f>
        <v>113363103</v>
      </c>
      <c r="B4099" t="str">
        <f>'Page 1 - General Information'!$G$16</f>
        <v>7421</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25">
      <c r="A4100">
        <f>'Page 1 - General Information'!$G$12</f>
        <v>113363103</v>
      </c>
      <c r="B4100" t="str">
        <f>'Page 1 - General Information'!$G$16</f>
        <v>7421</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25">
      <c r="A4101">
        <f>'Page 1 - General Information'!$G$12</f>
        <v>113363103</v>
      </c>
      <c r="B4101" t="str">
        <f>'Page 1 - General Information'!$G$16</f>
        <v>7421</v>
      </c>
      <c r="C4101" s="395" t="s">
        <v>19068</v>
      </c>
      <c r="D4101"/>
      <c r="E4101"/>
      <c r="F4101"/>
      <c r="G4101"/>
      <c r="H4101"/>
      <c r="I4101"/>
      <c r="J4101"/>
      <c r="K4101"/>
      <c r="L4101"/>
      <c r="M4101"/>
      <c r="N4101" t="s">
        <v>4101</v>
      </c>
      <c r="O4101" s="396">
        <f>INDEX('Page 2 - Team Information'!$K$14:$AP$184,Y4101,X4101)</f>
        <v>0</v>
      </c>
      <c r="P4101"/>
      <c r="Q4101"/>
      <c r="R4101"/>
      <c r="S4101" t="s">
        <v>10194</v>
      </c>
      <c r="T4101"/>
      <c r="U4101"/>
      <c r="V4101"/>
      <c r="W4101"/>
      <c r="X4101" s="397">
        <v>25</v>
      </c>
      <c r="Y4101" s="397">
        <v>142</v>
      </c>
    </row>
    <row r="4102" spans="1:25" x14ac:dyDescent="0.25">
      <c r="A4102">
        <f>'Page 1 - General Information'!$G$12</f>
        <v>113363103</v>
      </c>
      <c r="B4102" t="str">
        <f>'Page 1 - General Information'!$G$16</f>
        <v>7421</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25">
      <c r="A4103">
        <f>'Page 1 - General Information'!$G$12</f>
        <v>113363103</v>
      </c>
      <c r="B4103" t="str">
        <f>'Page 1 - General Information'!$G$16</f>
        <v>7421</v>
      </c>
      <c r="C4103" s="395" t="s">
        <v>19068</v>
      </c>
      <c r="D4103"/>
      <c r="E4103"/>
      <c r="F4103"/>
      <c r="G4103"/>
      <c r="H4103"/>
      <c r="I4103"/>
      <c r="J4103"/>
      <c r="K4103"/>
      <c r="L4103"/>
      <c r="M4103"/>
      <c r="N4103" t="s">
        <v>4101</v>
      </c>
      <c r="O4103" s="396">
        <f>INDEX('Page 2 - Team Information'!$K$14:$AP$184,Y4103,X4103)</f>
        <v>0</v>
      </c>
      <c r="P4103"/>
      <c r="Q4103"/>
      <c r="R4103"/>
      <c r="S4103" t="s">
        <v>10196</v>
      </c>
      <c r="T4103"/>
      <c r="U4103"/>
      <c r="V4103"/>
      <c r="W4103"/>
      <c r="X4103" s="397">
        <v>27</v>
      </c>
      <c r="Y4103" s="397">
        <v>142</v>
      </c>
    </row>
    <row r="4104" spans="1:25" x14ac:dyDescent="0.25">
      <c r="A4104">
        <f>'Page 1 - General Information'!$G$12</f>
        <v>113363103</v>
      </c>
      <c r="B4104" t="str">
        <f>'Page 1 - General Information'!$G$16</f>
        <v>7421</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25">
      <c r="A4105">
        <f>'Page 1 - General Information'!$G$12</f>
        <v>113363103</v>
      </c>
      <c r="B4105" t="str">
        <f>'Page 1 - General Information'!$G$16</f>
        <v>7421</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25">
      <c r="A4106">
        <f>'Page 1 - General Information'!$G$12</f>
        <v>113363103</v>
      </c>
      <c r="B4106" t="str">
        <f>'Page 1 - General Information'!$G$16</f>
        <v>7421</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25">
      <c r="A4107">
        <f>'Page 1 - General Information'!$G$12</f>
        <v>113363103</v>
      </c>
      <c r="B4107" t="str">
        <f>'Page 1 - General Information'!$G$16</f>
        <v>7421</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25">
      <c r="A4108">
        <f>'Page 1 - General Information'!$G$12</f>
        <v>113363103</v>
      </c>
      <c r="B4108" t="str">
        <f>'Page 1 - General Information'!$G$16</f>
        <v>7421</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25">
      <c r="A4109">
        <f>'Page 1 - General Information'!$G$12</f>
        <v>113363103</v>
      </c>
      <c r="B4109" t="str">
        <f>'Page 1 - General Information'!$G$16</f>
        <v>7421</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25">
      <c r="A4110">
        <f>'Page 1 - General Information'!$G$12</f>
        <v>113363103</v>
      </c>
      <c r="B4110" t="str">
        <f>'Page 1 - General Information'!$G$16</f>
        <v>7421</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25">
      <c r="A4111">
        <f>'Page 1 - General Information'!$G$12</f>
        <v>113363103</v>
      </c>
      <c r="B4111" t="str">
        <f>'Page 1 - General Information'!$G$16</f>
        <v>7421</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25">
      <c r="A4112">
        <f>'Page 1 - General Information'!$G$12</f>
        <v>113363103</v>
      </c>
      <c r="B4112" t="str">
        <f>'Page 1 - General Information'!$G$16</f>
        <v>7421</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25">
      <c r="A4113">
        <f>'Page 1 - General Information'!$G$12</f>
        <v>113363103</v>
      </c>
      <c r="B4113" t="str">
        <f>'Page 1 - General Information'!$G$16</f>
        <v>7421</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25">
      <c r="A4114">
        <f>'Page 1 - General Information'!$G$12</f>
        <v>113363103</v>
      </c>
      <c r="B4114" t="str">
        <f>'Page 1 - General Information'!$G$16</f>
        <v>7421</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25">
      <c r="A4115">
        <f>'Page 1 - General Information'!$G$12</f>
        <v>113363103</v>
      </c>
      <c r="B4115" t="str">
        <f>'Page 1 - General Information'!$G$16</f>
        <v>7421</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25">
      <c r="A4116">
        <f>'Page 1 - General Information'!$G$12</f>
        <v>113363103</v>
      </c>
      <c r="B4116" t="str">
        <f>'Page 1 - General Information'!$G$16</f>
        <v>7421</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25">
      <c r="A4117">
        <f>'Page 1 - General Information'!$G$12</f>
        <v>113363103</v>
      </c>
      <c r="B4117" t="str">
        <f>'Page 1 - General Information'!$G$16</f>
        <v>7421</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25">
      <c r="A4118">
        <f>'Page 1 - General Information'!$G$12</f>
        <v>113363103</v>
      </c>
      <c r="B4118" t="str">
        <f>'Page 1 - General Information'!$G$16</f>
        <v>7421</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25">
      <c r="A4119">
        <f>'Page 1 - General Information'!$G$12</f>
        <v>113363103</v>
      </c>
      <c r="B4119" t="str">
        <f>'Page 1 - General Information'!$G$16</f>
        <v>7421</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25">
      <c r="A4120">
        <f>'Page 1 - General Information'!$G$12</f>
        <v>113363103</v>
      </c>
      <c r="B4120" t="str">
        <f>'Page 1 - General Information'!$G$16</f>
        <v>7421</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25">
      <c r="A4121">
        <f>'Page 1 - General Information'!$G$12</f>
        <v>113363103</v>
      </c>
      <c r="B4121" t="str">
        <f>'Page 1 - General Information'!$G$16</f>
        <v>7421</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25">
      <c r="A4122">
        <f>'Page 1 - General Information'!$G$12</f>
        <v>113363103</v>
      </c>
      <c r="B4122" t="str">
        <f>'Page 1 - General Information'!$G$16</f>
        <v>7421</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25">
      <c r="A4123">
        <f>'Page 1 - General Information'!$G$12</f>
        <v>113363103</v>
      </c>
      <c r="B4123" t="str">
        <f>'Page 1 - General Information'!$G$16</f>
        <v>7421</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25">
      <c r="A4124">
        <f>'Page 1 - General Information'!$G$12</f>
        <v>113363103</v>
      </c>
      <c r="B4124" t="str">
        <f>'Page 1 - General Information'!$G$16</f>
        <v>7421</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25">
      <c r="A4125">
        <f>'Page 1 - General Information'!$G$12</f>
        <v>113363103</v>
      </c>
      <c r="B4125" t="str">
        <f>'Page 1 - General Information'!$G$16</f>
        <v>7421</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25">
      <c r="A4126">
        <f>'Page 1 - General Information'!$G$12</f>
        <v>113363103</v>
      </c>
      <c r="B4126" t="str">
        <f>'Page 1 - General Information'!$G$16</f>
        <v>7421</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25">
      <c r="A4127">
        <f>'Page 1 - General Information'!$G$12</f>
        <v>113363103</v>
      </c>
      <c r="B4127" t="str">
        <f>'Page 1 - General Information'!$G$16</f>
        <v>7421</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25">
      <c r="A4128">
        <f>'Page 1 - General Information'!$G$12</f>
        <v>113363103</v>
      </c>
      <c r="B4128" t="str">
        <f>'Page 1 - General Information'!$G$16</f>
        <v>7421</v>
      </c>
      <c r="C4128" s="395" t="s">
        <v>19068</v>
      </c>
      <c r="D4128"/>
      <c r="E4128"/>
      <c r="F4128"/>
      <c r="G4128"/>
      <c r="H4128"/>
      <c r="I4128"/>
      <c r="J4128"/>
      <c r="K4128"/>
      <c r="L4128"/>
      <c r="M4128"/>
      <c r="N4128" s="274" t="s">
        <v>4090</v>
      </c>
      <c r="O4128" s="399"/>
      <c r="P4128"/>
      <c r="Q4128" s="400">
        <f>(INDEX('Page 2 - Team Information'!$K$14:$AP$184,Y4128,X4128)*100)</f>
        <v>0</v>
      </c>
      <c r="R4128"/>
      <c r="S4128" t="s">
        <v>8107</v>
      </c>
      <c r="T4128"/>
      <c r="U4128"/>
      <c r="V4128"/>
      <c r="W4128"/>
      <c r="X4128" s="397">
        <v>29</v>
      </c>
      <c r="Y4128" s="397">
        <v>145</v>
      </c>
    </row>
    <row r="4129" spans="1:25" x14ac:dyDescent="0.25">
      <c r="A4129">
        <f>'Page 1 - General Information'!$G$12</f>
        <v>113363103</v>
      </c>
      <c r="B4129" t="str">
        <f>'Page 1 - General Information'!$G$16</f>
        <v>7421</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25">
      <c r="A4130">
        <f>'Page 1 - General Information'!$G$12</f>
        <v>113363103</v>
      </c>
      <c r="B4130" t="str">
        <f>'Page 1 - General Information'!$G$16</f>
        <v>7421</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25">
      <c r="A4131">
        <f>'Page 1 - General Information'!$G$12</f>
        <v>113363103</v>
      </c>
      <c r="B4131" t="str">
        <f>'Page 1 - General Information'!$G$16</f>
        <v>7421</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25">
      <c r="A4132">
        <f>'Page 1 - General Information'!$G$12</f>
        <v>113363103</v>
      </c>
      <c r="B4132" t="str">
        <f>'Page 1 - General Information'!$G$16</f>
        <v>7421</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25">
      <c r="A4133">
        <f>'Page 1 - General Information'!$G$12</f>
        <v>113363103</v>
      </c>
      <c r="B4133" t="str">
        <f>'Page 1 - General Information'!$G$16</f>
        <v>7421</v>
      </c>
      <c r="C4133" s="395" t="s">
        <v>19068</v>
      </c>
      <c r="D4133"/>
      <c r="E4133"/>
      <c r="F4133"/>
      <c r="G4133"/>
      <c r="H4133"/>
      <c r="I4133"/>
      <c r="J4133"/>
      <c r="K4133"/>
      <c r="L4133"/>
      <c r="M4133"/>
      <c r="N4133" t="s">
        <v>4101</v>
      </c>
      <c r="O4133" s="396">
        <f>INDEX('Page 2 - Team Information'!$K$14:$AP$184,Y4133,X4133)</f>
        <v>0</v>
      </c>
      <c r="P4133"/>
      <c r="Q4133"/>
      <c r="R4133"/>
      <c r="S4133" t="s">
        <v>8112</v>
      </c>
      <c r="T4133"/>
      <c r="U4133"/>
      <c r="V4133"/>
      <c r="W4133"/>
      <c r="X4133" s="397">
        <v>25</v>
      </c>
      <c r="Y4133" s="397">
        <v>146</v>
      </c>
    </row>
    <row r="4134" spans="1:25" x14ac:dyDescent="0.25">
      <c r="A4134">
        <f>'Page 1 - General Information'!$G$12</f>
        <v>113363103</v>
      </c>
      <c r="B4134" t="str">
        <f>'Page 1 - General Information'!$G$16</f>
        <v>7421</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25">
      <c r="A4135">
        <f>'Page 1 - General Information'!$G$12</f>
        <v>113363103</v>
      </c>
      <c r="B4135" t="str">
        <f>'Page 1 - General Information'!$G$16</f>
        <v>7421</v>
      </c>
      <c r="C4135" s="395" t="s">
        <v>19068</v>
      </c>
      <c r="D4135"/>
      <c r="E4135"/>
      <c r="F4135"/>
      <c r="G4135"/>
      <c r="H4135"/>
      <c r="I4135"/>
      <c r="J4135"/>
      <c r="K4135"/>
      <c r="L4135"/>
      <c r="M4135"/>
      <c r="N4135" t="s">
        <v>4101</v>
      </c>
      <c r="O4135" s="396">
        <f>INDEX('Page 2 - Team Information'!$K$14:$AP$184,Y4135,X4135)</f>
        <v>1</v>
      </c>
      <c r="P4135"/>
      <c r="Q4135"/>
      <c r="R4135"/>
      <c r="S4135" t="s">
        <v>8114</v>
      </c>
      <c r="T4135"/>
      <c r="U4135"/>
      <c r="V4135"/>
      <c r="W4135"/>
      <c r="X4135" s="397">
        <v>27</v>
      </c>
      <c r="Y4135" s="397">
        <v>146</v>
      </c>
    </row>
    <row r="4136" spans="1:25" x14ac:dyDescent="0.25">
      <c r="A4136">
        <f>'Page 1 - General Information'!$G$12</f>
        <v>113363103</v>
      </c>
      <c r="B4136" t="str">
        <f>'Page 1 - General Information'!$G$16</f>
        <v>7421</v>
      </c>
      <c r="C4136" s="395" t="s">
        <v>19068</v>
      </c>
      <c r="D4136"/>
      <c r="E4136"/>
      <c r="F4136"/>
      <c r="G4136"/>
      <c r="H4136"/>
      <c r="I4136"/>
      <c r="J4136"/>
      <c r="K4136"/>
      <c r="L4136"/>
      <c r="M4136"/>
      <c r="N4136" s="274" t="s">
        <v>4090</v>
      </c>
      <c r="O4136" s="399"/>
      <c r="P4136"/>
      <c r="Q4136" s="400">
        <f>(INDEX('Page 2 - Team Information'!$K$14:$AP$184,Y4136,X4136)*100)</f>
        <v>0</v>
      </c>
      <c r="R4136"/>
      <c r="S4136" t="s">
        <v>8115</v>
      </c>
      <c r="T4136"/>
      <c r="U4136"/>
      <c r="V4136"/>
      <c r="W4136"/>
      <c r="X4136" s="397">
        <v>29</v>
      </c>
      <c r="Y4136" s="397">
        <v>146</v>
      </c>
    </row>
    <row r="4137" spans="1:25" x14ac:dyDescent="0.25">
      <c r="A4137">
        <f>'Page 1 - General Information'!$G$12</f>
        <v>113363103</v>
      </c>
      <c r="B4137" t="str">
        <f>'Page 1 - General Information'!$G$16</f>
        <v>7421</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25">
      <c r="A4138">
        <f>'Page 1 - General Information'!$G$12</f>
        <v>113363103</v>
      </c>
      <c r="B4138" t="str">
        <f>'Page 1 - General Information'!$G$16</f>
        <v>7421</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25">
      <c r="A4139">
        <f>'Page 1 - General Information'!$G$12</f>
        <v>113363103</v>
      </c>
      <c r="B4139" t="str">
        <f>'Page 1 - General Information'!$G$16</f>
        <v>7421</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25">
      <c r="A4140">
        <f>'Page 1 - General Information'!$G$12</f>
        <v>113363103</v>
      </c>
      <c r="B4140" t="str">
        <f>'Page 1 - General Information'!$G$16</f>
        <v>7421</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25">
      <c r="A4141">
        <f>'Page 1 - General Information'!$G$12</f>
        <v>113363103</v>
      </c>
      <c r="B4141" t="str">
        <f>'Page 1 - General Information'!$G$16</f>
        <v>7421</v>
      </c>
      <c r="C4141" s="395" t="s">
        <v>19068</v>
      </c>
      <c r="D4141"/>
      <c r="E4141"/>
      <c r="F4141"/>
      <c r="G4141"/>
      <c r="H4141"/>
      <c r="I4141"/>
      <c r="J4141"/>
      <c r="K4141"/>
      <c r="L4141"/>
      <c r="M4141"/>
      <c r="N4141" t="s">
        <v>4101</v>
      </c>
      <c r="O4141" s="396">
        <f>INDEX('Page 2 - Team Information'!$K$14:$AP$184,Y4141,X4141)</f>
        <v>0</v>
      </c>
      <c r="P4141"/>
      <c r="Q4141"/>
      <c r="R4141"/>
      <c r="S4141" t="s">
        <v>8120</v>
      </c>
      <c r="T4141"/>
      <c r="U4141"/>
      <c r="V4141"/>
      <c r="W4141"/>
      <c r="X4141" s="397">
        <v>25</v>
      </c>
      <c r="Y4141" s="397">
        <v>147</v>
      </c>
    </row>
    <row r="4142" spans="1:25" x14ac:dyDescent="0.25">
      <c r="A4142">
        <f>'Page 1 - General Information'!$G$12</f>
        <v>113363103</v>
      </c>
      <c r="B4142" t="str">
        <f>'Page 1 - General Information'!$G$16</f>
        <v>7421</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25">
      <c r="A4143">
        <f>'Page 1 - General Information'!$G$12</f>
        <v>113363103</v>
      </c>
      <c r="B4143" t="str">
        <f>'Page 1 - General Information'!$G$16</f>
        <v>7421</v>
      </c>
      <c r="C4143" s="395" t="s">
        <v>19068</v>
      </c>
      <c r="D4143"/>
      <c r="E4143"/>
      <c r="F4143"/>
      <c r="G4143"/>
      <c r="H4143"/>
      <c r="I4143"/>
      <c r="J4143"/>
      <c r="K4143"/>
      <c r="L4143"/>
      <c r="M4143"/>
      <c r="N4143" t="s">
        <v>4101</v>
      </c>
      <c r="O4143" s="396">
        <f>INDEX('Page 2 - Team Information'!$K$14:$AP$184,Y4143,X4143)</f>
        <v>0</v>
      </c>
      <c r="P4143"/>
      <c r="Q4143"/>
      <c r="R4143"/>
      <c r="S4143" t="s">
        <v>8122</v>
      </c>
      <c r="T4143"/>
      <c r="U4143"/>
      <c r="V4143"/>
      <c r="W4143"/>
      <c r="X4143" s="397">
        <v>27</v>
      </c>
      <c r="Y4143" s="397">
        <v>147</v>
      </c>
    </row>
    <row r="4144" spans="1:25" x14ac:dyDescent="0.25">
      <c r="A4144">
        <f>'Page 1 - General Information'!$G$12</f>
        <v>113363103</v>
      </c>
      <c r="B4144" t="str">
        <f>'Page 1 - General Information'!$G$16</f>
        <v>7421</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25">
      <c r="A4145">
        <f>'Page 1 - General Information'!$G$12</f>
        <v>113363103</v>
      </c>
      <c r="B4145" t="str">
        <f>'Page 1 - General Information'!$G$16</f>
        <v>7421</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25">
      <c r="A4146">
        <f>'Page 1 - General Information'!$G$12</f>
        <v>113363103</v>
      </c>
      <c r="B4146" t="str">
        <f>'Page 1 - General Information'!$G$16</f>
        <v>7421</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25">
      <c r="A4147">
        <f>'Page 1 - General Information'!$G$12</f>
        <v>113363103</v>
      </c>
      <c r="B4147" t="str">
        <f>'Page 1 - General Information'!$G$16</f>
        <v>7421</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25">
      <c r="A4148">
        <f>'Page 1 - General Information'!$G$12</f>
        <v>113363103</v>
      </c>
      <c r="B4148" t="str">
        <f>'Page 1 - General Information'!$G$16</f>
        <v>7421</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25">
      <c r="A4149">
        <f>'Page 1 - General Information'!$G$12</f>
        <v>113363103</v>
      </c>
      <c r="B4149" t="str">
        <f>'Page 1 - General Information'!$G$16</f>
        <v>7421</v>
      </c>
      <c r="C4149" s="395" t="s">
        <v>19068</v>
      </c>
      <c r="D4149"/>
      <c r="E4149"/>
      <c r="F4149"/>
      <c r="G4149"/>
      <c r="H4149"/>
      <c r="I4149"/>
      <c r="J4149"/>
      <c r="K4149"/>
      <c r="L4149"/>
      <c r="M4149"/>
      <c r="N4149" t="s">
        <v>4101</v>
      </c>
      <c r="O4149" s="396">
        <f>INDEX('Page 2 - Team Information'!$K$14:$AP$184,Y4149,X4149)</f>
        <v>0</v>
      </c>
      <c r="P4149"/>
      <c r="Q4149"/>
      <c r="R4149"/>
      <c r="S4149" t="s">
        <v>8128</v>
      </c>
      <c r="T4149"/>
      <c r="U4149"/>
      <c r="V4149"/>
      <c r="W4149"/>
      <c r="X4149" s="397">
        <v>25</v>
      </c>
      <c r="Y4149" s="397">
        <v>148</v>
      </c>
    </row>
    <row r="4150" spans="1:25" x14ac:dyDescent="0.25">
      <c r="A4150">
        <f>'Page 1 - General Information'!$G$12</f>
        <v>113363103</v>
      </c>
      <c r="B4150" t="str">
        <f>'Page 1 - General Information'!$G$16</f>
        <v>7421</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25">
      <c r="A4151">
        <f>'Page 1 - General Information'!$G$12</f>
        <v>113363103</v>
      </c>
      <c r="B4151" t="str">
        <f>'Page 1 - General Information'!$G$16</f>
        <v>7421</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25">
      <c r="A4152">
        <f>'Page 1 - General Information'!$G$12</f>
        <v>113363103</v>
      </c>
      <c r="B4152" t="str">
        <f>'Page 1 - General Information'!$G$16</f>
        <v>7421</v>
      </c>
      <c r="C4152" s="395" t="s">
        <v>19068</v>
      </c>
      <c r="D4152"/>
      <c r="E4152"/>
      <c r="F4152"/>
      <c r="G4152"/>
      <c r="H4152"/>
      <c r="I4152"/>
      <c r="J4152"/>
      <c r="K4152"/>
      <c r="L4152"/>
      <c r="M4152"/>
      <c r="N4152" s="274" t="s">
        <v>4090</v>
      </c>
      <c r="O4152" s="399"/>
      <c r="P4152"/>
      <c r="Q4152" s="400">
        <f>(INDEX('Page 2 - Team Information'!$K$14:$AP$184,Y4152,X4152)*100)</f>
        <v>0</v>
      </c>
      <c r="R4152"/>
      <c r="S4152" t="s">
        <v>8131</v>
      </c>
      <c r="T4152"/>
      <c r="U4152"/>
      <c r="V4152"/>
      <c r="W4152"/>
      <c r="X4152" s="397">
        <v>29</v>
      </c>
      <c r="Y4152" s="397">
        <v>148</v>
      </c>
    </row>
    <row r="4153" spans="1:25" x14ac:dyDescent="0.25">
      <c r="A4153">
        <f>'Page 1 - General Information'!$G$12</f>
        <v>113363103</v>
      </c>
      <c r="B4153" t="str">
        <f>'Page 1 - General Information'!$G$16</f>
        <v>7421</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25">
      <c r="A4154">
        <f>'Page 1 - General Information'!$G$12</f>
        <v>113363103</v>
      </c>
      <c r="B4154" t="str">
        <f>'Page 1 - General Information'!$G$16</f>
        <v>7421</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25">
      <c r="A4155">
        <f>'Page 1 - General Information'!$G$12</f>
        <v>113363103</v>
      </c>
      <c r="B4155" t="str">
        <f>'Page 1 - General Information'!$G$16</f>
        <v>7421</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25">
      <c r="A4156">
        <f>'Page 1 - General Information'!$G$12</f>
        <v>113363103</v>
      </c>
      <c r="B4156" t="str">
        <f>'Page 1 - General Information'!$G$16</f>
        <v>7421</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25">
      <c r="A4157">
        <f>'Page 1 - General Information'!$G$12</f>
        <v>113363103</v>
      </c>
      <c r="B4157" t="str">
        <f>'Page 1 - General Information'!$G$16</f>
        <v>7421</v>
      </c>
      <c r="C4157" s="395" t="s">
        <v>19068</v>
      </c>
      <c r="D4157"/>
      <c r="E4157"/>
      <c r="F4157"/>
      <c r="G4157"/>
      <c r="H4157"/>
      <c r="I4157"/>
      <c r="J4157"/>
      <c r="K4157"/>
      <c r="L4157"/>
      <c r="M4157"/>
      <c r="N4157" t="s">
        <v>4101</v>
      </c>
      <c r="O4157" s="396">
        <f>INDEX('Page 2 - Team Information'!$K$14:$AP$184,Y4157,X4157)</f>
        <v>0</v>
      </c>
      <c r="P4157"/>
      <c r="Q4157"/>
      <c r="R4157"/>
      <c r="S4157" t="s">
        <v>8136</v>
      </c>
      <c r="T4157"/>
      <c r="U4157"/>
      <c r="V4157"/>
      <c r="W4157"/>
      <c r="X4157" s="397">
        <v>25</v>
      </c>
      <c r="Y4157" s="397">
        <v>149</v>
      </c>
    </row>
    <row r="4158" spans="1:25" x14ac:dyDescent="0.25">
      <c r="A4158">
        <f>'Page 1 - General Information'!$G$12</f>
        <v>113363103</v>
      </c>
      <c r="B4158" t="str">
        <f>'Page 1 - General Information'!$G$16</f>
        <v>7421</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25">
      <c r="A4159">
        <f>'Page 1 - General Information'!$G$12</f>
        <v>113363103</v>
      </c>
      <c r="B4159" t="str">
        <f>'Page 1 - General Information'!$G$16</f>
        <v>7421</v>
      </c>
      <c r="C4159" s="395" t="s">
        <v>19068</v>
      </c>
      <c r="D4159"/>
      <c r="E4159"/>
      <c r="F4159"/>
      <c r="G4159"/>
      <c r="H4159"/>
      <c r="I4159"/>
      <c r="J4159"/>
      <c r="K4159"/>
      <c r="L4159"/>
      <c r="M4159"/>
      <c r="N4159" t="s">
        <v>4101</v>
      </c>
      <c r="O4159" s="396">
        <f>INDEX('Page 2 - Team Information'!$K$14:$AP$184,Y4159,X4159)</f>
        <v>1</v>
      </c>
      <c r="P4159"/>
      <c r="Q4159"/>
      <c r="R4159"/>
      <c r="S4159" t="s">
        <v>8138</v>
      </c>
      <c r="T4159"/>
      <c r="U4159"/>
      <c r="V4159"/>
      <c r="W4159"/>
      <c r="X4159" s="397">
        <v>27</v>
      </c>
      <c r="Y4159" s="397">
        <v>149</v>
      </c>
    </row>
    <row r="4160" spans="1:25" x14ac:dyDescent="0.25">
      <c r="A4160">
        <f>'Page 1 - General Information'!$G$12</f>
        <v>113363103</v>
      </c>
      <c r="B4160" t="str">
        <f>'Page 1 - General Information'!$G$16</f>
        <v>7421</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25">
      <c r="A4161">
        <f>'Page 1 - General Information'!$G$12</f>
        <v>113363103</v>
      </c>
      <c r="B4161" t="str">
        <f>'Page 1 - General Information'!$G$16</f>
        <v>7421</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25">
      <c r="A4162">
        <f>'Page 1 - General Information'!$G$12</f>
        <v>113363103</v>
      </c>
      <c r="B4162" t="str">
        <f>'Page 1 - General Information'!$G$16</f>
        <v>7421</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25">
      <c r="A4163">
        <f>'Page 1 - General Information'!$G$12</f>
        <v>113363103</v>
      </c>
      <c r="B4163" t="str">
        <f>'Page 1 - General Information'!$G$16</f>
        <v>7421</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25">
      <c r="A4164">
        <f>'Page 1 - General Information'!$G$12</f>
        <v>113363103</v>
      </c>
      <c r="B4164" t="str">
        <f>'Page 1 - General Information'!$G$16</f>
        <v>7421</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25">
      <c r="A4165">
        <f>'Page 1 - General Information'!$G$12</f>
        <v>113363103</v>
      </c>
      <c r="B4165" t="str">
        <f>'Page 1 - General Information'!$G$16</f>
        <v>7421</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25">
      <c r="A4166">
        <f>'Page 1 - General Information'!$G$12</f>
        <v>113363103</v>
      </c>
      <c r="B4166" t="str">
        <f>'Page 1 - General Information'!$G$16</f>
        <v>7421</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25">
      <c r="A4167">
        <f>'Page 1 - General Information'!$G$12</f>
        <v>113363103</v>
      </c>
      <c r="B4167" t="str">
        <f>'Page 1 - General Information'!$G$16</f>
        <v>7421</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25">
      <c r="A4168">
        <f>'Page 1 - General Information'!$G$12</f>
        <v>113363103</v>
      </c>
      <c r="B4168" t="str">
        <f>'Page 1 - General Information'!$G$16</f>
        <v>7421</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25">
      <c r="A4169">
        <f>'Page 1 - General Information'!$G$12</f>
        <v>113363103</v>
      </c>
      <c r="B4169" t="str">
        <f>'Page 1 - General Information'!$G$16</f>
        <v>7421</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25">
      <c r="A4170">
        <f>'Page 1 - General Information'!$G$12</f>
        <v>113363103</v>
      </c>
      <c r="B4170" t="str">
        <f>'Page 1 - General Information'!$G$16</f>
        <v>7421</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25">
      <c r="A4171">
        <f>'Page 1 - General Information'!$G$12</f>
        <v>113363103</v>
      </c>
      <c r="B4171" t="str">
        <f>'Page 1 - General Information'!$G$16</f>
        <v>7421</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25">
      <c r="A4172">
        <f>'Page 1 - General Information'!$G$12</f>
        <v>113363103</v>
      </c>
      <c r="B4172" t="str">
        <f>'Page 1 - General Information'!$G$16</f>
        <v>7421</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25">
      <c r="A4173">
        <f>'Page 1 - General Information'!$G$12</f>
        <v>113363103</v>
      </c>
      <c r="B4173" t="str">
        <f>'Page 1 - General Information'!$G$16</f>
        <v>7421</v>
      </c>
      <c r="C4173" s="395" t="s">
        <v>19068</v>
      </c>
      <c r="D4173"/>
      <c r="E4173"/>
      <c r="F4173"/>
      <c r="G4173"/>
      <c r="H4173"/>
      <c r="I4173"/>
      <c r="J4173"/>
      <c r="K4173"/>
      <c r="L4173"/>
      <c r="M4173"/>
      <c r="N4173" t="s">
        <v>4101</v>
      </c>
      <c r="O4173" s="396">
        <f>INDEX('Page 2 - Team Information'!$K$14:$AP$184,Y4173,X4173)</f>
        <v>0</v>
      </c>
      <c r="P4173"/>
      <c r="Q4173"/>
      <c r="R4173"/>
      <c r="S4173" t="s">
        <v>8152</v>
      </c>
      <c r="T4173"/>
      <c r="U4173"/>
      <c r="V4173"/>
      <c r="W4173"/>
      <c r="X4173" s="397">
        <v>25</v>
      </c>
      <c r="Y4173" s="397">
        <v>151</v>
      </c>
    </row>
    <row r="4174" spans="1:25" x14ac:dyDescent="0.25">
      <c r="A4174">
        <f>'Page 1 - General Information'!$G$12</f>
        <v>113363103</v>
      </c>
      <c r="B4174" t="str">
        <f>'Page 1 - General Information'!$G$16</f>
        <v>7421</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25">
      <c r="A4175">
        <f>'Page 1 - General Information'!$G$12</f>
        <v>113363103</v>
      </c>
      <c r="B4175" t="str">
        <f>'Page 1 - General Information'!$G$16</f>
        <v>7421</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25">
      <c r="A4176">
        <f>'Page 1 - General Information'!$G$12</f>
        <v>113363103</v>
      </c>
      <c r="B4176" t="str">
        <f>'Page 1 - General Information'!$G$16</f>
        <v>7421</v>
      </c>
      <c r="C4176" s="395" t="s">
        <v>19068</v>
      </c>
      <c r="D4176"/>
      <c r="E4176"/>
      <c r="F4176"/>
      <c r="G4176"/>
      <c r="H4176"/>
      <c r="I4176"/>
      <c r="J4176"/>
      <c r="K4176"/>
      <c r="L4176"/>
      <c r="M4176"/>
      <c r="N4176" s="274" t="s">
        <v>4090</v>
      </c>
      <c r="O4176" s="399"/>
      <c r="P4176"/>
      <c r="Q4176" s="400">
        <f>(INDEX('Page 2 - Team Information'!$K$14:$AP$184,Y4176,X4176)*100)</f>
        <v>0</v>
      </c>
      <c r="R4176"/>
      <c r="S4176" t="s">
        <v>8155</v>
      </c>
      <c r="T4176"/>
      <c r="U4176"/>
      <c r="V4176"/>
      <c r="W4176"/>
      <c r="X4176" s="397">
        <v>29</v>
      </c>
      <c r="Y4176" s="397">
        <v>151</v>
      </c>
    </row>
    <row r="4177" spans="1:25" x14ac:dyDescent="0.25">
      <c r="A4177">
        <f>'Page 1 - General Information'!$G$12</f>
        <v>113363103</v>
      </c>
      <c r="B4177" t="str">
        <f>'Page 1 - General Information'!$G$16</f>
        <v>7421</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25">
      <c r="A4178">
        <f>'Page 1 - General Information'!$G$12</f>
        <v>113363103</v>
      </c>
      <c r="B4178" t="str">
        <f>'Page 1 - General Information'!$G$16</f>
        <v>7421</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25">
      <c r="A4179">
        <f>'Page 1 - General Information'!$G$12</f>
        <v>113363103</v>
      </c>
      <c r="B4179" t="str">
        <f>'Page 1 - General Information'!$G$16</f>
        <v>7421</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25">
      <c r="A4180">
        <f>'Page 1 - General Information'!$G$12</f>
        <v>113363103</v>
      </c>
      <c r="B4180" t="str">
        <f>'Page 1 - General Information'!$G$16</f>
        <v>7421</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25">
      <c r="A4181">
        <f>'Page 1 - General Information'!$G$12</f>
        <v>113363103</v>
      </c>
      <c r="B4181" t="str">
        <f>'Page 1 - General Information'!$G$16</f>
        <v>7421</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25">
      <c r="A4182">
        <f>'Page 1 - General Information'!$G$12</f>
        <v>113363103</v>
      </c>
      <c r="B4182" t="str">
        <f>'Page 1 - General Information'!$G$16</f>
        <v>7421</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25">
      <c r="A4183">
        <f>'Page 1 - General Information'!$G$12</f>
        <v>113363103</v>
      </c>
      <c r="B4183" t="str">
        <f>'Page 1 - General Information'!$G$16</f>
        <v>7421</v>
      </c>
      <c r="C4183" s="395" t="s">
        <v>19068</v>
      </c>
      <c r="D4183"/>
      <c r="E4183"/>
      <c r="F4183"/>
      <c r="G4183"/>
      <c r="H4183"/>
      <c r="I4183"/>
      <c r="J4183"/>
      <c r="K4183"/>
      <c r="L4183"/>
      <c r="M4183"/>
      <c r="N4183" t="s">
        <v>4101</v>
      </c>
      <c r="O4183" s="396">
        <f>INDEX('Page 2 - Team Information'!$K$14:$AP$184,Y4183,X4183)</f>
        <v>1</v>
      </c>
      <c r="P4183"/>
      <c r="Q4183"/>
      <c r="R4183"/>
      <c r="S4183" t="s">
        <v>8162</v>
      </c>
      <c r="T4183"/>
      <c r="U4183"/>
      <c r="V4183"/>
      <c r="W4183"/>
      <c r="X4183" s="397">
        <v>27</v>
      </c>
      <c r="Y4183" s="397">
        <v>152</v>
      </c>
    </row>
    <row r="4184" spans="1:25" x14ac:dyDescent="0.25">
      <c r="A4184">
        <f>'Page 1 - General Information'!$G$12</f>
        <v>113363103</v>
      </c>
      <c r="B4184" t="str">
        <f>'Page 1 - General Information'!$G$16</f>
        <v>7421</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25">
      <c r="A4185">
        <f>'Page 1 - General Information'!$G$12</f>
        <v>113363103</v>
      </c>
      <c r="B4185" t="str">
        <f>'Page 1 - General Information'!$G$16</f>
        <v>7421</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25">
      <c r="A4186">
        <f>'Page 1 - General Information'!$G$12</f>
        <v>113363103</v>
      </c>
      <c r="B4186" t="str">
        <f>'Page 1 - General Information'!$G$16</f>
        <v>7421</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25">
      <c r="A4187">
        <f>'Page 1 - General Information'!$G$12</f>
        <v>113363103</v>
      </c>
      <c r="B4187" t="str">
        <f>'Page 1 - General Information'!$G$16</f>
        <v>7421</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25">
      <c r="A4188">
        <f>'Page 1 - General Information'!$G$12</f>
        <v>113363103</v>
      </c>
      <c r="B4188" t="str">
        <f>'Page 1 - General Information'!$G$16</f>
        <v>7421</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25">
      <c r="A4189">
        <f>'Page 1 - General Information'!$G$12</f>
        <v>113363103</v>
      </c>
      <c r="B4189" t="str">
        <f>'Page 1 - General Information'!$G$16</f>
        <v>7421</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25">
      <c r="A4190">
        <f>'Page 1 - General Information'!$G$12</f>
        <v>113363103</v>
      </c>
      <c r="B4190" t="str">
        <f>'Page 1 - General Information'!$G$16</f>
        <v>7421</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25">
      <c r="A4191">
        <f>'Page 1 - General Information'!$G$12</f>
        <v>113363103</v>
      </c>
      <c r="B4191" t="str">
        <f>'Page 1 - General Information'!$G$16</f>
        <v>7421</v>
      </c>
      <c r="C4191" s="395" t="s">
        <v>19068</v>
      </c>
      <c r="D4191"/>
      <c r="E4191"/>
      <c r="F4191"/>
      <c r="G4191"/>
      <c r="H4191"/>
      <c r="I4191"/>
      <c r="J4191"/>
      <c r="K4191"/>
      <c r="L4191"/>
      <c r="M4191"/>
      <c r="N4191" t="s">
        <v>4101</v>
      </c>
      <c r="O4191" s="396">
        <f>INDEX('Page 2 - Team Information'!$K$14:$AP$184,Y4191,X4191)</f>
        <v>1</v>
      </c>
      <c r="P4191"/>
      <c r="Q4191"/>
      <c r="R4191"/>
      <c r="S4191" t="s">
        <v>8170</v>
      </c>
      <c r="T4191"/>
      <c r="U4191"/>
      <c r="V4191"/>
      <c r="W4191"/>
      <c r="X4191" s="397">
        <v>27</v>
      </c>
      <c r="Y4191" s="397">
        <v>153</v>
      </c>
    </row>
    <row r="4192" spans="1:25" x14ac:dyDescent="0.25">
      <c r="A4192">
        <f>'Page 1 - General Information'!$G$12</f>
        <v>113363103</v>
      </c>
      <c r="B4192" t="str">
        <f>'Page 1 - General Information'!$G$16</f>
        <v>7421</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25">
      <c r="A4193">
        <f>'Page 1 - General Information'!$G$12</f>
        <v>113363103</v>
      </c>
      <c r="B4193" t="str">
        <f>'Page 1 - General Information'!$G$16</f>
        <v>7421</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25">
      <c r="A4194">
        <f>'Page 1 - General Information'!$G$12</f>
        <v>113363103</v>
      </c>
      <c r="B4194" t="str">
        <f>'Page 1 - General Information'!$G$16</f>
        <v>7421</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25">
      <c r="A4195">
        <f>'Page 1 - General Information'!$G$12</f>
        <v>113363103</v>
      </c>
      <c r="B4195" t="str">
        <f>'Page 1 - General Information'!$G$16</f>
        <v>7421</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25">
      <c r="A4196">
        <f>'Page 1 - General Information'!$G$12</f>
        <v>113363103</v>
      </c>
      <c r="B4196" t="str">
        <f>'Page 1 - General Information'!$G$16</f>
        <v>7421</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25">
      <c r="A4197">
        <f>'Page 1 - General Information'!$G$12</f>
        <v>113363103</v>
      </c>
      <c r="B4197" t="str">
        <f>'Page 1 - General Information'!$G$16</f>
        <v>7421</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25">
      <c r="A4198">
        <f>'Page 1 - General Information'!$G$12</f>
        <v>113363103</v>
      </c>
      <c r="B4198" t="str">
        <f>'Page 1 - General Information'!$G$16</f>
        <v>7421</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25">
      <c r="A4199">
        <f>'Page 1 - General Information'!$G$12</f>
        <v>113363103</v>
      </c>
      <c r="B4199" t="str">
        <f>'Page 1 - General Information'!$G$16</f>
        <v>7421</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25">
      <c r="A4200">
        <f>'Page 1 - General Information'!$G$12</f>
        <v>113363103</v>
      </c>
      <c r="B4200" t="str">
        <f>'Page 1 - General Information'!$G$16</f>
        <v>7421</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25">
      <c r="A4201">
        <f>'Page 1 - General Information'!$G$12</f>
        <v>113363103</v>
      </c>
      <c r="B4201" t="str">
        <f>'Page 1 - General Information'!$G$16</f>
        <v>7421</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25">
      <c r="A4202">
        <f>'Page 1 - General Information'!$G$12</f>
        <v>113363103</v>
      </c>
      <c r="B4202" t="str">
        <f>'Page 1 - General Information'!$G$16</f>
        <v>7421</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25">
      <c r="A4203">
        <f>'Page 1 - General Information'!$G$12</f>
        <v>113363103</v>
      </c>
      <c r="B4203" t="str">
        <f>'Page 1 - General Information'!$G$16</f>
        <v>7421</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25">
      <c r="A4204">
        <f>'Page 1 - General Information'!$G$12</f>
        <v>113363103</v>
      </c>
      <c r="B4204" t="str">
        <f>'Page 1 - General Information'!$G$16</f>
        <v>7421</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25">
      <c r="A4205">
        <f>'Page 1 - General Information'!$G$12</f>
        <v>113363103</v>
      </c>
      <c r="B4205" t="str">
        <f>'Page 1 - General Information'!$G$16</f>
        <v>7421</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25">
      <c r="A4206">
        <f>'Page 1 - General Information'!$G$12</f>
        <v>113363103</v>
      </c>
      <c r="B4206" t="str">
        <f>'Page 1 - General Information'!$G$16</f>
        <v>7421</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25">
      <c r="A4207">
        <f>'Page 1 - General Information'!$G$12</f>
        <v>113363103</v>
      </c>
      <c r="B4207" t="str">
        <f>'Page 1 - General Information'!$G$16</f>
        <v>7421</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25">
      <c r="A4208">
        <f>'Page 1 - General Information'!$G$12</f>
        <v>113363103</v>
      </c>
      <c r="B4208" t="str">
        <f>'Page 1 - General Information'!$G$16</f>
        <v>7421</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25">
      <c r="A4209">
        <f>'Page 1 - General Information'!$G$12</f>
        <v>113363103</v>
      </c>
      <c r="B4209" t="str">
        <f>'Page 1 - General Information'!$G$16</f>
        <v>7421</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25">
      <c r="A4210">
        <f>'Page 1 - General Information'!$G$12</f>
        <v>113363103</v>
      </c>
      <c r="B4210" t="str">
        <f>'Page 1 - General Information'!$G$16</f>
        <v>7421</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25">
      <c r="A4211">
        <f>'Page 1 - General Information'!$G$12</f>
        <v>113363103</v>
      </c>
      <c r="B4211" t="str">
        <f>'Page 1 - General Information'!$G$16</f>
        <v>7421</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25">
      <c r="A4212">
        <f>'Page 1 - General Information'!$G$12</f>
        <v>113363103</v>
      </c>
      <c r="B4212" t="str">
        <f>'Page 1 - General Information'!$G$16</f>
        <v>7421</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25">
      <c r="A4213">
        <f>'Page 1 - General Information'!$G$12</f>
        <v>113363103</v>
      </c>
      <c r="B4213" t="str">
        <f>'Page 1 - General Information'!$G$16</f>
        <v>7421</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25">
      <c r="A4214">
        <f>'Page 1 - General Information'!$G$12</f>
        <v>113363103</v>
      </c>
      <c r="B4214" t="str">
        <f>'Page 1 - General Information'!$G$16</f>
        <v>7421</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25">
      <c r="A4215">
        <f>'Page 1 - General Information'!$G$12</f>
        <v>113363103</v>
      </c>
      <c r="B4215" t="str">
        <f>'Page 1 - General Information'!$G$16</f>
        <v>7421</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25">
      <c r="A4216">
        <f>'Page 1 - General Information'!$G$12</f>
        <v>113363103</v>
      </c>
      <c r="B4216" t="str">
        <f>'Page 1 - General Information'!$G$16</f>
        <v>7421</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25">
      <c r="A4217">
        <f>'Page 1 - General Information'!$G$12</f>
        <v>113363103</v>
      </c>
      <c r="B4217" t="str">
        <f>'Page 1 - General Information'!$G$16</f>
        <v>7421</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25">
      <c r="A4218">
        <f>'Page 1 - General Information'!$G$12</f>
        <v>113363103</v>
      </c>
      <c r="B4218" t="str">
        <f>'Page 1 - General Information'!$G$16</f>
        <v>7421</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25">
      <c r="A4219">
        <f>'Page 1 - General Information'!$G$12</f>
        <v>113363103</v>
      </c>
      <c r="B4219" t="str">
        <f>'Page 1 - General Information'!$G$16</f>
        <v>7421</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25">
      <c r="A4220">
        <f>'Page 1 - General Information'!$G$12</f>
        <v>113363103</v>
      </c>
      <c r="B4220" t="str">
        <f>'Page 1 - General Information'!$G$16</f>
        <v>7421</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25">
      <c r="A4221">
        <f>'Page 1 - General Information'!$G$12</f>
        <v>113363103</v>
      </c>
      <c r="B4221" t="str">
        <f>'Page 1 - General Information'!$G$16</f>
        <v>7421</v>
      </c>
      <c r="C4221" s="395" t="s">
        <v>19068</v>
      </c>
      <c r="D4221"/>
      <c r="E4221"/>
      <c r="F4221"/>
      <c r="G4221"/>
      <c r="H4221"/>
      <c r="I4221"/>
      <c r="J4221"/>
      <c r="K4221"/>
      <c r="L4221"/>
      <c r="M4221"/>
      <c r="N4221" t="s">
        <v>4101</v>
      </c>
      <c r="O4221" s="396">
        <f>INDEX('Page 2 - Team Information'!$K$14:$AP$184,Y4221,X4221)</f>
        <v>0</v>
      </c>
      <c r="P4221"/>
      <c r="Q4221"/>
      <c r="R4221"/>
      <c r="S4221" t="s">
        <v>8200</v>
      </c>
      <c r="T4221"/>
      <c r="U4221"/>
      <c r="V4221"/>
      <c r="W4221"/>
      <c r="X4221" s="397">
        <v>25</v>
      </c>
      <c r="Y4221" s="397">
        <v>157</v>
      </c>
    </row>
    <row r="4222" spans="1:25" x14ac:dyDescent="0.25">
      <c r="A4222">
        <f>'Page 1 - General Information'!$G$12</f>
        <v>113363103</v>
      </c>
      <c r="B4222" t="str">
        <f>'Page 1 - General Information'!$G$16</f>
        <v>7421</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25">
      <c r="A4223">
        <f>'Page 1 - General Information'!$G$12</f>
        <v>113363103</v>
      </c>
      <c r="B4223" t="str">
        <f>'Page 1 - General Information'!$G$16</f>
        <v>7421</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25">
      <c r="A4224">
        <f>'Page 1 - General Information'!$G$12</f>
        <v>113363103</v>
      </c>
      <c r="B4224" t="str">
        <f>'Page 1 - General Information'!$G$16</f>
        <v>7421</v>
      </c>
      <c r="C4224" s="395" t="s">
        <v>19068</v>
      </c>
      <c r="D4224"/>
      <c r="E4224"/>
      <c r="F4224"/>
      <c r="G4224"/>
      <c r="H4224"/>
      <c r="I4224"/>
      <c r="J4224"/>
      <c r="K4224"/>
      <c r="L4224"/>
      <c r="M4224"/>
      <c r="N4224" s="274" t="s">
        <v>4090</v>
      </c>
      <c r="O4224" s="399"/>
      <c r="P4224"/>
      <c r="Q4224" s="400">
        <f>(INDEX('Page 2 - Team Information'!$K$14:$AP$184,Y4224,X4224)*100)</f>
        <v>0</v>
      </c>
      <c r="R4224"/>
      <c r="S4224" t="s">
        <v>8203</v>
      </c>
      <c r="T4224"/>
      <c r="U4224"/>
      <c r="V4224"/>
      <c r="W4224"/>
      <c r="X4224" s="397">
        <v>29</v>
      </c>
      <c r="Y4224" s="397">
        <v>157</v>
      </c>
    </row>
    <row r="4225" spans="1:25" x14ac:dyDescent="0.25">
      <c r="A4225">
        <f>'Page 1 - General Information'!$G$12</f>
        <v>113363103</v>
      </c>
      <c r="B4225" t="str">
        <f>'Page 1 - General Information'!$G$16</f>
        <v>7421</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25">
      <c r="A4226">
        <f>'Page 1 - General Information'!$G$12</f>
        <v>113363103</v>
      </c>
      <c r="B4226" t="str">
        <f>'Page 1 - General Information'!$G$16</f>
        <v>7421</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25">
      <c r="A4227">
        <f>'Page 1 - General Information'!$G$12</f>
        <v>113363103</v>
      </c>
      <c r="B4227" t="str">
        <f>'Page 1 - General Information'!$G$16</f>
        <v>7421</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25">
      <c r="A4228">
        <f>'Page 1 - General Information'!$G$12</f>
        <v>113363103</v>
      </c>
      <c r="B4228" t="str">
        <f>'Page 1 - General Information'!$G$16</f>
        <v>7421</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25">
      <c r="A4229">
        <f>'Page 1 - General Information'!$G$12</f>
        <v>113363103</v>
      </c>
      <c r="B4229" t="str">
        <f>'Page 1 - General Information'!$G$16</f>
        <v>7421</v>
      </c>
      <c r="C4229" s="395" t="s">
        <v>19068</v>
      </c>
      <c r="D4229"/>
      <c r="E4229"/>
      <c r="F4229"/>
      <c r="G4229"/>
      <c r="H4229"/>
      <c r="I4229"/>
      <c r="J4229"/>
      <c r="K4229"/>
      <c r="L4229"/>
      <c r="M4229"/>
      <c r="N4229" t="s">
        <v>4101</v>
      </c>
      <c r="O4229" s="396">
        <f>INDEX('Page 2 - Team Information'!$K$14:$AP$184,Y4229,X4229)</f>
        <v>0</v>
      </c>
      <c r="P4229"/>
      <c r="Q4229"/>
      <c r="R4229"/>
      <c r="S4229" t="s">
        <v>8208</v>
      </c>
      <c r="T4229"/>
      <c r="U4229"/>
      <c r="V4229"/>
      <c r="W4229"/>
      <c r="X4229" s="397">
        <v>25</v>
      </c>
      <c r="Y4229" s="397">
        <v>158</v>
      </c>
    </row>
    <row r="4230" spans="1:25" x14ac:dyDescent="0.25">
      <c r="A4230">
        <f>'Page 1 - General Information'!$G$12</f>
        <v>113363103</v>
      </c>
      <c r="B4230" t="str">
        <f>'Page 1 - General Information'!$G$16</f>
        <v>7421</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25">
      <c r="A4231">
        <f>'Page 1 - General Information'!$G$12</f>
        <v>113363103</v>
      </c>
      <c r="B4231" t="str">
        <f>'Page 1 - General Information'!$G$16</f>
        <v>7421</v>
      </c>
      <c r="C4231" s="395" t="s">
        <v>19068</v>
      </c>
      <c r="D4231"/>
      <c r="E4231"/>
      <c r="F4231"/>
      <c r="G4231"/>
      <c r="H4231"/>
      <c r="I4231"/>
      <c r="J4231"/>
      <c r="K4231"/>
      <c r="L4231"/>
      <c r="M4231"/>
      <c r="N4231" t="s">
        <v>4101</v>
      </c>
      <c r="O4231" s="396">
        <f>INDEX('Page 2 - Team Information'!$K$14:$AP$184,Y4231,X4231)</f>
        <v>1</v>
      </c>
      <c r="P4231"/>
      <c r="Q4231"/>
      <c r="R4231"/>
      <c r="S4231" t="s">
        <v>8210</v>
      </c>
      <c r="T4231"/>
      <c r="U4231"/>
      <c r="V4231"/>
      <c r="W4231"/>
      <c r="X4231" s="397">
        <v>27</v>
      </c>
      <c r="Y4231" s="397">
        <v>158</v>
      </c>
    </row>
    <row r="4232" spans="1:25" x14ac:dyDescent="0.25">
      <c r="A4232">
        <f>'Page 1 - General Information'!$G$12</f>
        <v>113363103</v>
      </c>
      <c r="B4232" t="str">
        <f>'Page 1 - General Information'!$G$16</f>
        <v>7421</v>
      </c>
      <c r="C4232" s="395" t="s">
        <v>19068</v>
      </c>
      <c r="D4232"/>
      <c r="E4232"/>
      <c r="F4232"/>
      <c r="G4232"/>
      <c r="H4232"/>
      <c r="I4232"/>
      <c r="J4232"/>
      <c r="K4232"/>
      <c r="L4232"/>
      <c r="M4232"/>
      <c r="N4232" s="274" t="s">
        <v>4090</v>
      </c>
      <c r="O4232" s="399"/>
      <c r="P4232"/>
      <c r="Q4232" s="400">
        <f>(INDEX('Page 2 - Team Information'!$K$14:$AP$184,Y4232,X4232)*100)</f>
        <v>0</v>
      </c>
      <c r="R4232"/>
      <c r="S4232" t="s">
        <v>8211</v>
      </c>
      <c r="T4232"/>
      <c r="U4232"/>
      <c r="V4232"/>
      <c r="W4232"/>
      <c r="X4232" s="397">
        <v>29</v>
      </c>
      <c r="Y4232" s="397">
        <v>158</v>
      </c>
    </row>
    <row r="4233" spans="1:25" x14ac:dyDescent="0.25">
      <c r="A4233">
        <f>'Page 1 - General Information'!$G$12</f>
        <v>113363103</v>
      </c>
      <c r="B4233" t="str">
        <f>'Page 1 - General Information'!$G$16</f>
        <v>7421</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25">
      <c r="A4234">
        <f>'Page 1 - General Information'!$G$12</f>
        <v>113363103</v>
      </c>
      <c r="B4234" t="str">
        <f>'Page 1 - General Information'!$G$16</f>
        <v>7421</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25">
      <c r="A4235">
        <f>'Page 1 - General Information'!$G$12</f>
        <v>113363103</v>
      </c>
      <c r="B4235" t="str">
        <f>'Page 1 - General Information'!$G$16</f>
        <v>7421</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25">
      <c r="A4236">
        <f>'Page 1 - General Information'!$G$12</f>
        <v>113363103</v>
      </c>
      <c r="B4236" t="str">
        <f>'Page 1 - General Information'!$G$16</f>
        <v>7421</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25">
      <c r="A4237">
        <f>'Page 1 - General Information'!$G$12</f>
        <v>113363103</v>
      </c>
      <c r="B4237" t="str">
        <f>'Page 1 - General Information'!$G$16</f>
        <v>7421</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25">
      <c r="A4238">
        <f>'Page 1 - General Information'!$G$12</f>
        <v>113363103</v>
      </c>
      <c r="B4238" t="str">
        <f>'Page 1 - General Information'!$G$16</f>
        <v>7421</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25">
      <c r="A4239">
        <f>'Page 1 - General Information'!$G$12</f>
        <v>113363103</v>
      </c>
      <c r="B4239" t="str">
        <f>'Page 1 - General Information'!$G$16</f>
        <v>7421</v>
      </c>
      <c r="C4239" s="395" t="s">
        <v>19068</v>
      </c>
      <c r="D4239"/>
      <c r="E4239"/>
      <c r="F4239"/>
      <c r="G4239"/>
      <c r="H4239"/>
      <c r="I4239"/>
      <c r="J4239"/>
      <c r="K4239"/>
      <c r="L4239"/>
      <c r="M4239"/>
      <c r="N4239" t="s">
        <v>4101</v>
      </c>
      <c r="O4239" s="396">
        <f>INDEX('Page 2 - Team Information'!$K$14:$AP$184,Y4239,X4239)</f>
        <v>0</v>
      </c>
      <c r="P4239"/>
      <c r="Q4239"/>
      <c r="R4239"/>
      <c r="S4239" t="s">
        <v>10204</v>
      </c>
      <c r="T4239"/>
      <c r="U4239"/>
      <c r="V4239"/>
      <c r="W4239"/>
      <c r="X4239" s="397">
        <v>27</v>
      </c>
      <c r="Y4239" s="397">
        <v>159</v>
      </c>
    </row>
    <row r="4240" spans="1:25" x14ac:dyDescent="0.25">
      <c r="A4240">
        <f>'Page 1 - General Information'!$G$12</f>
        <v>113363103</v>
      </c>
      <c r="B4240" t="str">
        <f>'Page 1 - General Information'!$G$16</f>
        <v>7421</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25">
      <c r="A4241">
        <f>'Page 1 - General Information'!$G$12</f>
        <v>113363103</v>
      </c>
      <c r="B4241" t="str">
        <f>'Page 1 - General Information'!$G$16</f>
        <v>7421</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25">
      <c r="A4242">
        <f>'Page 1 - General Information'!$G$12</f>
        <v>113363103</v>
      </c>
      <c r="B4242" t="str">
        <f>'Page 1 - General Information'!$G$16</f>
        <v>7421</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25">
      <c r="A4243">
        <f>'Page 1 - General Information'!$G$12</f>
        <v>113363103</v>
      </c>
      <c r="B4243" t="str">
        <f>'Page 1 - General Information'!$G$16</f>
        <v>7421</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25">
      <c r="A4244">
        <f>'Page 1 - General Information'!$G$12</f>
        <v>113363103</v>
      </c>
      <c r="B4244" t="str">
        <f>'Page 1 - General Information'!$G$16</f>
        <v>7421</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25">
      <c r="A4245">
        <f>'Page 1 - General Information'!$G$12</f>
        <v>113363103</v>
      </c>
      <c r="B4245" t="str">
        <f>'Page 1 - General Information'!$G$16</f>
        <v>7421</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25">
      <c r="A4246">
        <f>'Page 1 - General Information'!$G$12</f>
        <v>113363103</v>
      </c>
      <c r="B4246" t="str">
        <f>'Page 1 - General Information'!$G$16</f>
        <v>7421</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25">
      <c r="A4247">
        <f>'Page 1 - General Information'!$G$12</f>
        <v>113363103</v>
      </c>
      <c r="B4247" t="str">
        <f>'Page 1 - General Information'!$G$16</f>
        <v>7421</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25">
      <c r="A4248">
        <f>'Page 1 - General Information'!$G$12</f>
        <v>113363103</v>
      </c>
      <c r="B4248" t="str">
        <f>'Page 1 - General Information'!$G$16</f>
        <v>7421</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25">
      <c r="A4249">
        <f>'Page 1 - General Information'!$G$12</f>
        <v>113363103</v>
      </c>
      <c r="B4249" t="str">
        <f>'Page 1 - General Information'!$G$16</f>
        <v>7421</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25">
      <c r="A4250">
        <f>'Page 1 - General Information'!$G$12</f>
        <v>113363103</v>
      </c>
      <c r="B4250" t="str">
        <f>'Page 1 - General Information'!$G$16</f>
        <v>7421</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25">
      <c r="A4251">
        <f>'Page 1 - General Information'!$G$12</f>
        <v>113363103</v>
      </c>
      <c r="B4251" t="str">
        <f>'Page 1 - General Information'!$G$16</f>
        <v>7421</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25">
      <c r="A4252">
        <f>'Page 1 - General Information'!$G$12</f>
        <v>113363103</v>
      </c>
      <c r="B4252" t="str">
        <f>'Page 1 - General Information'!$G$16</f>
        <v>7421</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25">
      <c r="A4253">
        <f>'Page 1 - General Information'!$G$12</f>
        <v>113363103</v>
      </c>
      <c r="B4253" t="str">
        <f>'Page 1 - General Information'!$G$16</f>
        <v>7421</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25">
      <c r="A4254">
        <f>'Page 1 - General Information'!$G$12</f>
        <v>113363103</v>
      </c>
      <c r="B4254" t="str">
        <f>'Page 1 - General Information'!$G$16</f>
        <v>7421</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25">
      <c r="A4255">
        <f>'Page 1 - General Information'!$G$12</f>
        <v>113363103</v>
      </c>
      <c r="B4255" t="str">
        <f>'Page 1 - General Information'!$G$16</f>
        <v>7421</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25">
      <c r="A4256">
        <f>'Page 1 - General Information'!$G$12</f>
        <v>113363103</v>
      </c>
      <c r="B4256" t="str">
        <f>'Page 1 - General Information'!$G$16</f>
        <v>7421</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25">
      <c r="A4257">
        <f>'Page 1 - General Information'!$G$12</f>
        <v>113363103</v>
      </c>
      <c r="B4257" t="str">
        <f>'Page 1 - General Information'!$G$16</f>
        <v>7421</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25">
      <c r="A4258">
        <f>'Page 1 - General Information'!$G$12</f>
        <v>113363103</v>
      </c>
      <c r="B4258" t="str">
        <f>'Page 1 - General Information'!$G$16</f>
        <v>7421</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25">
      <c r="A4259">
        <f>'Page 1 - General Information'!$G$12</f>
        <v>113363103</v>
      </c>
      <c r="B4259" t="str">
        <f>'Page 1 - General Information'!$G$16</f>
        <v>7421</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25">
      <c r="A4260">
        <f>'Page 1 - General Information'!$G$12</f>
        <v>113363103</v>
      </c>
      <c r="B4260" t="str">
        <f>'Page 1 - General Information'!$G$16</f>
        <v>7421</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25">
      <c r="A4261">
        <f>'Page 1 - General Information'!$G$12</f>
        <v>113363103</v>
      </c>
      <c r="B4261" t="str">
        <f>'Page 1 - General Information'!$G$16</f>
        <v>7421</v>
      </c>
      <c r="C4261" s="395" t="s">
        <v>19068</v>
      </c>
      <c r="D4261"/>
      <c r="E4261"/>
      <c r="F4261"/>
      <c r="G4261"/>
      <c r="H4261"/>
      <c r="I4261"/>
      <c r="J4261"/>
      <c r="K4261"/>
      <c r="L4261"/>
      <c r="M4261"/>
      <c r="N4261" t="s">
        <v>4101</v>
      </c>
      <c r="O4261" s="396">
        <f>INDEX('Page 2 - Team Information'!$K$14:$AP$184,Y4261,X4261)</f>
        <v>0</v>
      </c>
      <c r="P4261"/>
      <c r="Q4261"/>
      <c r="R4261"/>
      <c r="S4261" t="s">
        <v>8232</v>
      </c>
      <c r="T4261"/>
      <c r="U4261"/>
      <c r="V4261"/>
      <c r="W4261"/>
      <c r="X4261" s="397">
        <v>25</v>
      </c>
      <c r="Y4261" s="397">
        <v>162</v>
      </c>
    </row>
    <row r="4262" spans="1:25" x14ac:dyDescent="0.25">
      <c r="A4262">
        <f>'Page 1 - General Information'!$G$12</f>
        <v>113363103</v>
      </c>
      <c r="B4262" t="str">
        <f>'Page 1 - General Information'!$G$16</f>
        <v>7421</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25">
      <c r="A4263">
        <f>'Page 1 - General Information'!$G$12</f>
        <v>113363103</v>
      </c>
      <c r="B4263" t="str">
        <f>'Page 1 - General Information'!$G$16</f>
        <v>7421</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25">
      <c r="A4264">
        <f>'Page 1 - General Information'!$G$12</f>
        <v>113363103</v>
      </c>
      <c r="B4264" t="str">
        <f>'Page 1 - General Information'!$G$16</f>
        <v>7421</v>
      </c>
      <c r="C4264" s="395" t="s">
        <v>19068</v>
      </c>
      <c r="D4264"/>
      <c r="E4264"/>
      <c r="F4264"/>
      <c r="G4264"/>
      <c r="H4264"/>
      <c r="I4264"/>
      <c r="J4264"/>
      <c r="K4264"/>
      <c r="L4264"/>
      <c r="M4264"/>
      <c r="N4264" s="274" t="s">
        <v>4090</v>
      </c>
      <c r="O4264" s="399"/>
      <c r="P4264"/>
      <c r="Q4264" s="400">
        <f>(INDEX('Page 2 - Team Information'!$K$14:$AP$184,Y4264,X4264)*100)</f>
        <v>0</v>
      </c>
      <c r="R4264"/>
      <c r="S4264" t="s">
        <v>8235</v>
      </c>
      <c r="T4264"/>
      <c r="U4264"/>
      <c r="V4264"/>
      <c r="W4264"/>
      <c r="X4264" s="397">
        <v>29</v>
      </c>
      <c r="Y4264" s="397">
        <v>162</v>
      </c>
    </row>
    <row r="4265" spans="1:25" x14ac:dyDescent="0.25">
      <c r="A4265">
        <f>'Page 1 - General Information'!$G$12</f>
        <v>113363103</v>
      </c>
      <c r="B4265" t="str">
        <f>'Page 1 - General Information'!$G$16</f>
        <v>7421</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25">
      <c r="A4266">
        <f>'Page 1 - General Information'!$G$12</f>
        <v>113363103</v>
      </c>
      <c r="B4266" t="str">
        <f>'Page 1 - General Information'!$G$16</f>
        <v>7421</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25">
      <c r="A4267">
        <f>'Page 1 - General Information'!$G$12</f>
        <v>113363103</v>
      </c>
      <c r="B4267" t="str">
        <f>'Page 1 - General Information'!$G$16</f>
        <v>7421</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25">
      <c r="A4268">
        <f>'Page 1 - General Information'!$G$12</f>
        <v>113363103</v>
      </c>
      <c r="B4268" t="str">
        <f>'Page 1 - General Information'!$G$16</f>
        <v>7421</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25">
      <c r="A4269">
        <f>'Page 1 - General Information'!$G$12</f>
        <v>113363103</v>
      </c>
      <c r="B4269" t="str">
        <f>'Page 1 - General Information'!$G$16</f>
        <v>7421</v>
      </c>
      <c r="C4269" s="395" t="s">
        <v>19068</v>
      </c>
      <c r="D4269"/>
      <c r="E4269"/>
      <c r="F4269"/>
      <c r="G4269"/>
      <c r="H4269"/>
      <c r="I4269"/>
      <c r="J4269"/>
      <c r="K4269"/>
      <c r="L4269"/>
      <c r="M4269"/>
      <c r="N4269" t="s">
        <v>4101</v>
      </c>
      <c r="O4269" s="396">
        <f>INDEX('Page 2 - Team Information'!$K$14:$AP$184,Y4269,X4269)</f>
        <v>0</v>
      </c>
      <c r="P4269"/>
      <c r="Q4269"/>
      <c r="R4269"/>
      <c r="S4269" t="s">
        <v>8240</v>
      </c>
      <c r="T4269"/>
      <c r="U4269"/>
      <c r="V4269"/>
      <c r="W4269"/>
      <c r="X4269" s="397">
        <v>25</v>
      </c>
      <c r="Y4269" s="397">
        <v>163</v>
      </c>
    </row>
    <row r="4270" spans="1:25" x14ac:dyDescent="0.25">
      <c r="A4270">
        <f>'Page 1 - General Information'!$G$12</f>
        <v>113363103</v>
      </c>
      <c r="B4270" t="str">
        <f>'Page 1 - General Information'!$G$16</f>
        <v>7421</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25">
      <c r="A4271">
        <f>'Page 1 - General Information'!$G$12</f>
        <v>113363103</v>
      </c>
      <c r="B4271" t="str">
        <f>'Page 1 - General Information'!$G$16</f>
        <v>7421</v>
      </c>
      <c r="C4271" s="395" t="s">
        <v>19068</v>
      </c>
      <c r="D4271"/>
      <c r="E4271"/>
      <c r="F4271"/>
      <c r="G4271"/>
      <c r="H4271"/>
      <c r="I4271"/>
      <c r="J4271"/>
      <c r="K4271"/>
      <c r="L4271"/>
      <c r="M4271"/>
      <c r="N4271" t="s">
        <v>4101</v>
      </c>
      <c r="O4271" s="396">
        <f>INDEX('Page 2 - Team Information'!$K$14:$AP$184,Y4271,X4271)</f>
        <v>1</v>
      </c>
      <c r="P4271"/>
      <c r="Q4271"/>
      <c r="R4271"/>
      <c r="S4271" t="s">
        <v>8242</v>
      </c>
      <c r="T4271"/>
      <c r="U4271"/>
      <c r="V4271"/>
      <c r="W4271"/>
      <c r="X4271" s="397">
        <v>27</v>
      </c>
      <c r="Y4271" s="397">
        <v>163</v>
      </c>
    </row>
    <row r="4272" spans="1:25" x14ac:dyDescent="0.25">
      <c r="A4272">
        <f>'Page 1 - General Information'!$G$12</f>
        <v>113363103</v>
      </c>
      <c r="B4272" t="str">
        <f>'Page 1 - General Information'!$G$16</f>
        <v>7421</v>
      </c>
      <c r="C4272" s="395" t="s">
        <v>19068</v>
      </c>
      <c r="D4272"/>
      <c r="E4272"/>
      <c r="F4272"/>
      <c r="G4272"/>
      <c r="H4272"/>
      <c r="I4272"/>
      <c r="J4272"/>
      <c r="K4272"/>
      <c r="L4272"/>
      <c r="M4272"/>
      <c r="N4272" s="274" t="s">
        <v>4090</v>
      </c>
      <c r="O4272" s="399"/>
      <c r="P4272"/>
      <c r="Q4272" s="400">
        <f>(INDEX('Page 2 - Team Information'!$K$14:$AP$184,Y4272,X4272)*100)</f>
        <v>0</v>
      </c>
      <c r="R4272"/>
      <c r="S4272" t="s">
        <v>8243</v>
      </c>
      <c r="T4272"/>
      <c r="U4272"/>
      <c r="V4272"/>
      <c r="W4272"/>
      <c r="X4272" s="397">
        <v>29</v>
      </c>
      <c r="Y4272" s="397">
        <v>163</v>
      </c>
    </row>
    <row r="4273" spans="1:25" x14ac:dyDescent="0.25">
      <c r="A4273">
        <f>'Page 1 - General Information'!$G$12</f>
        <v>113363103</v>
      </c>
      <c r="B4273" t="str">
        <f>'Page 1 - General Information'!$G$16</f>
        <v>7421</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25">
      <c r="A4274">
        <f>'Page 1 - General Information'!$G$12</f>
        <v>113363103</v>
      </c>
      <c r="B4274" t="str">
        <f>'Page 1 - General Information'!$G$16</f>
        <v>7421</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25">
      <c r="A4275">
        <f>'Page 1 - General Information'!$G$12</f>
        <v>113363103</v>
      </c>
      <c r="B4275" t="str">
        <f>'Page 1 - General Information'!$G$16</f>
        <v>7421</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25">
      <c r="A4276">
        <f>'Page 1 - General Information'!$G$12</f>
        <v>113363103</v>
      </c>
      <c r="B4276" t="str">
        <f>'Page 1 - General Information'!$G$16</f>
        <v>7421</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25">
      <c r="A4277">
        <f>'Page 1 - General Information'!$G$12</f>
        <v>113363103</v>
      </c>
      <c r="B4277" t="str">
        <f>'Page 1 - General Information'!$G$16</f>
        <v>7421</v>
      </c>
      <c r="C4277" s="395" t="s">
        <v>19068</v>
      </c>
      <c r="D4277"/>
      <c r="E4277"/>
      <c r="F4277"/>
      <c r="G4277"/>
      <c r="H4277"/>
      <c r="I4277"/>
      <c r="J4277"/>
      <c r="K4277"/>
      <c r="L4277"/>
      <c r="M4277"/>
      <c r="N4277" t="s">
        <v>4101</v>
      </c>
      <c r="O4277" s="396">
        <f>INDEX('Page 2 - Team Information'!$K$14:$AP$184,Y4277,X4277)</f>
        <v>0</v>
      </c>
      <c r="P4277"/>
      <c r="Q4277"/>
      <c r="R4277"/>
      <c r="S4277" t="s">
        <v>8248</v>
      </c>
      <c r="T4277"/>
      <c r="U4277"/>
      <c r="V4277"/>
      <c r="W4277"/>
      <c r="X4277" s="397">
        <v>25</v>
      </c>
      <c r="Y4277" s="397">
        <v>164</v>
      </c>
    </row>
    <row r="4278" spans="1:25" x14ac:dyDescent="0.25">
      <c r="A4278">
        <f>'Page 1 - General Information'!$G$12</f>
        <v>113363103</v>
      </c>
      <c r="B4278" t="str">
        <f>'Page 1 - General Information'!$G$16</f>
        <v>7421</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25">
      <c r="A4279">
        <f>'Page 1 - General Information'!$G$12</f>
        <v>113363103</v>
      </c>
      <c r="B4279" t="str">
        <f>'Page 1 - General Information'!$G$16</f>
        <v>7421</v>
      </c>
      <c r="C4279" s="395" t="s">
        <v>19068</v>
      </c>
      <c r="D4279"/>
      <c r="E4279"/>
      <c r="F4279"/>
      <c r="G4279"/>
      <c r="H4279"/>
      <c r="I4279"/>
      <c r="J4279"/>
      <c r="K4279"/>
      <c r="L4279"/>
      <c r="M4279"/>
      <c r="N4279" t="s">
        <v>4101</v>
      </c>
      <c r="O4279" s="396">
        <f>INDEX('Page 2 - Team Information'!$K$14:$AP$184,Y4279,X4279)</f>
        <v>0</v>
      </c>
      <c r="P4279"/>
      <c r="Q4279"/>
      <c r="R4279"/>
      <c r="S4279" t="s">
        <v>8250</v>
      </c>
      <c r="T4279"/>
      <c r="U4279"/>
      <c r="V4279"/>
      <c r="W4279"/>
      <c r="X4279" s="397">
        <v>27</v>
      </c>
      <c r="Y4279" s="397">
        <v>164</v>
      </c>
    </row>
    <row r="4280" spans="1:25" x14ac:dyDescent="0.25">
      <c r="A4280">
        <f>'Page 1 - General Information'!$G$12</f>
        <v>113363103</v>
      </c>
      <c r="B4280" t="str">
        <f>'Page 1 - General Information'!$G$16</f>
        <v>7421</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25">
      <c r="A4281">
        <f>'Page 1 - General Information'!$G$12</f>
        <v>113363103</v>
      </c>
      <c r="B4281" t="str">
        <f>'Page 1 - General Information'!$G$16</f>
        <v>7421</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25">
      <c r="A4282">
        <f>'Page 1 - General Information'!$G$12</f>
        <v>113363103</v>
      </c>
      <c r="B4282" t="str">
        <f>'Page 1 - General Information'!$G$16</f>
        <v>7421</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25">
      <c r="A4283">
        <f>'Page 1 - General Information'!$G$12</f>
        <v>113363103</v>
      </c>
      <c r="B4283" t="str">
        <f>'Page 1 - General Information'!$G$16</f>
        <v>7421</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25">
      <c r="A4284">
        <f>'Page 1 - General Information'!$G$12</f>
        <v>113363103</v>
      </c>
      <c r="B4284" t="str">
        <f>'Page 1 - General Information'!$G$16</f>
        <v>7421</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25">
      <c r="A4285">
        <f>'Page 1 - General Information'!$G$12</f>
        <v>113363103</v>
      </c>
      <c r="B4285" t="str">
        <f>'Page 1 - General Information'!$G$16</f>
        <v>7421</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25">
      <c r="A4286">
        <f>'Page 1 - General Information'!$G$12</f>
        <v>113363103</v>
      </c>
      <c r="B4286" t="str">
        <f>'Page 1 - General Information'!$G$16</f>
        <v>7421</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25">
      <c r="A4287">
        <f>'Page 1 - General Information'!$G$12</f>
        <v>113363103</v>
      </c>
      <c r="B4287" t="str">
        <f>'Page 1 - General Information'!$G$16</f>
        <v>7421</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25">
      <c r="A4288">
        <f>'Page 1 - General Information'!$G$12</f>
        <v>113363103</v>
      </c>
      <c r="B4288" t="str">
        <f>'Page 1 - General Information'!$G$16</f>
        <v>7421</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25">
      <c r="A4289">
        <f>'Page 1 - General Information'!$G$12</f>
        <v>113363103</v>
      </c>
      <c r="B4289" t="str">
        <f>'Page 1 - General Information'!$G$16</f>
        <v>7421</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25">
      <c r="A4290">
        <f>'Page 1 - General Information'!$G$12</f>
        <v>113363103</v>
      </c>
      <c r="B4290" t="str">
        <f>'Page 1 - General Information'!$G$16</f>
        <v>7421</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25">
      <c r="A4291">
        <f>'Page 1 - General Information'!$G$12</f>
        <v>113363103</v>
      </c>
      <c r="B4291" t="str">
        <f>'Page 1 - General Information'!$G$16</f>
        <v>7421</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25">
      <c r="A4292">
        <f>'Page 1 - General Information'!$G$12</f>
        <v>113363103</v>
      </c>
      <c r="B4292" t="str">
        <f>'Page 1 - General Information'!$G$16</f>
        <v>7421</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25">
      <c r="A4293">
        <f>'Page 1 - General Information'!$G$12</f>
        <v>113363103</v>
      </c>
      <c r="B4293" t="str">
        <f>'Page 1 - General Information'!$G$16</f>
        <v>7421</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25">
      <c r="A4294">
        <f>'Page 1 - General Information'!$G$12</f>
        <v>113363103</v>
      </c>
      <c r="B4294" t="str">
        <f>'Page 1 - General Information'!$G$16</f>
        <v>7421</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25">
      <c r="A4295">
        <f>'Page 1 - General Information'!$G$12</f>
        <v>113363103</v>
      </c>
      <c r="B4295" t="str">
        <f>'Page 1 - General Information'!$G$16</f>
        <v>7421</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25">
      <c r="A4296">
        <f>'Page 1 - General Information'!$G$12</f>
        <v>113363103</v>
      </c>
      <c r="B4296" t="str">
        <f>'Page 1 - General Information'!$G$16</f>
        <v>7421</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25">
      <c r="A4297">
        <f>'Page 1 - General Information'!$G$12</f>
        <v>113363103</v>
      </c>
      <c r="B4297" t="str">
        <f>'Page 1 - General Information'!$G$16</f>
        <v>7421</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25">
      <c r="A4298">
        <f>'Page 1 - General Information'!$G$12</f>
        <v>113363103</v>
      </c>
      <c r="B4298" t="str">
        <f>'Page 1 - General Information'!$G$16</f>
        <v>7421</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25">
      <c r="A4299">
        <f>'Page 1 - General Information'!$G$12</f>
        <v>113363103</v>
      </c>
      <c r="B4299" t="str">
        <f>'Page 1 - General Information'!$G$16</f>
        <v>7421</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25">
      <c r="A4300">
        <f>'Page 1 - General Information'!$G$12</f>
        <v>113363103</v>
      </c>
      <c r="B4300" t="str">
        <f>'Page 1 - General Information'!$G$16</f>
        <v>7421</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25">
      <c r="A4301">
        <f>'Page 1 - General Information'!$G$12</f>
        <v>113363103</v>
      </c>
      <c r="B4301" t="str">
        <f>'Page 1 - General Information'!$G$16</f>
        <v>7421</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25">
      <c r="A4302">
        <f>'Page 1 - General Information'!$G$12</f>
        <v>113363103</v>
      </c>
      <c r="B4302" t="str">
        <f>'Page 1 - General Information'!$G$16</f>
        <v>7421</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25">
      <c r="A4303">
        <f>'Page 1 - General Information'!$G$12</f>
        <v>113363103</v>
      </c>
      <c r="B4303" t="str">
        <f>'Page 1 - General Information'!$G$16</f>
        <v>7421</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25">
      <c r="A4304">
        <f>'Page 1 - General Information'!$G$12</f>
        <v>113363103</v>
      </c>
      <c r="B4304" t="str">
        <f>'Page 1 - General Information'!$G$16</f>
        <v>7421</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25">
      <c r="A4305">
        <f>'Page 1 - General Information'!$G$12</f>
        <v>113363103</v>
      </c>
      <c r="B4305" t="str">
        <f>'Page 1 - General Information'!$G$16</f>
        <v>7421</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25">
      <c r="A4306">
        <f>'Page 1 - General Information'!$G$12</f>
        <v>113363103</v>
      </c>
      <c r="B4306" t="str">
        <f>'Page 1 - General Information'!$G$16</f>
        <v>7421</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25">
      <c r="A4307">
        <f>'Page 1 - General Information'!$G$12</f>
        <v>113363103</v>
      </c>
      <c r="B4307" t="str">
        <f>'Page 1 - General Information'!$G$16</f>
        <v>7421</v>
      </c>
      <c r="C4307" s="395" t="s">
        <v>19068</v>
      </c>
      <c r="D4307"/>
      <c r="E4307"/>
      <c r="F4307"/>
      <c r="G4307"/>
      <c r="H4307"/>
      <c r="I4307"/>
      <c r="J4307"/>
      <c r="K4307"/>
      <c r="L4307"/>
      <c r="M4307"/>
      <c r="N4307" t="s">
        <v>4090</v>
      </c>
      <c r="O4307" s="399"/>
      <c r="P4307"/>
      <c r="Q4307" s="400">
        <f>('Page 2 - Team Information'!AM12)*100</f>
        <v>0</v>
      </c>
      <c r="R4307"/>
      <c r="S4307" t="s">
        <v>2830</v>
      </c>
      <c r="T4307"/>
      <c r="U4307"/>
      <c r="V4307"/>
      <c r="W4307"/>
      <c r="X4307" s="397"/>
      <c r="Y4307" s="397"/>
    </row>
    <row r="4308" spans="1:25" x14ac:dyDescent="0.25">
      <c r="A4308">
        <f>'Page 1 - General Information'!$G$12</f>
        <v>113363103</v>
      </c>
      <c r="B4308" t="str">
        <f>'Page 1 - General Information'!$G$16</f>
        <v>7421</v>
      </c>
      <c r="C4308" s="395" t="s">
        <v>19068</v>
      </c>
      <c r="D4308"/>
      <c r="E4308"/>
      <c r="F4308"/>
      <c r="G4308"/>
      <c r="H4308"/>
      <c r="I4308"/>
      <c r="J4308"/>
      <c r="K4308"/>
      <c r="L4308"/>
      <c r="M4308"/>
      <c r="N4308" t="s">
        <v>4090</v>
      </c>
      <c r="O4308" s="399"/>
      <c r="P4308"/>
      <c r="Q4308" s="400">
        <f>('Page 2 - Team Information'!AN12)*100</f>
        <v>0</v>
      </c>
      <c r="R4308"/>
      <c r="S4308" t="s">
        <v>2831</v>
      </c>
      <c r="T4308"/>
      <c r="U4308"/>
      <c r="V4308"/>
      <c r="W4308"/>
      <c r="X4308" s="397"/>
      <c r="Y4308" s="397"/>
    </row>
    <row r="4309" spans="1:25" x14ac:dyDescent="0.25">
      <c r="A4309">
        <f>'Page 1 - General Information'!$G$12</f>
        <v>113363103</v>
      </c>
      <c r="B4309" t="str">
        <f>'Page 1 - General Information'!$G$16</f>
        <v>7421</v>
      </c>
      <c r="C4309" s="395" t="s">
        <v>19068</v>
      </c>
      <c r="D4309"/>
      <c r="E4309"/>
      <c r="F4309"/>
      <c r="G4309"/>
      <c r="H4309"/>
      <c r="I4309"/>
      <c r="J4309"/>
      <c r="K4309"/>
      <c r="L4309"/>
      <c r="M4309"/>
      <c r="N4309" t="s">
        <v>4090</v>
      </c>
      <c r="O4309" s="399"/>
      <c r="P4309"/>
      <c r="Q4309" s="400">
        <f>('Page 2 - Team Information'!AO12)*100</f>
        <v>0</v>
      </c>
      <c r="R4309"/>
      <c r="S4309" t="s">
        <v>2832</v>
      </c>
      <c r="T4309"/>
      <c r="U4309"/>
      <c r="V4309"/>
      <c r="W4309"/>
      <c r="X4309" s="397"/>
      <c r="Y4309" s="397"/>
    </row>
    <row r="4310" spans="1:25" x14ac:dyDescent="0.25">
      <c r="A4310">
        <f>'Page 1 - General Information'!$G$12</f>
        <v>113363103</v>
      </c>
      <c r="B4310" t="str">
        <f>'Page 1 - General Information'!$G$16</f>
        <v>7421</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25">
      <c r="A4311">
        <f>'Page 1 - General Information'!$G$12</f>
        <v>113363103</v>
      </c>
      <c r="B4311" t="str">
        <f>'Page 1 - General Information'!$G$16</f>
        <v>7421</v>
      </c>
      <c r="C4311" s="395" t="s">
        <v>19068</v>
      </c>
      <c r="D4311"/>
      <c r="E4311"/>
      <c r="F4311"/>
      <c r="G4311"/>
      <c r="H4311"/>
      <c r="I4311"/>
      <c r="J4311"/>
      <c r="K4311"/>
      <c r="L4311"/>
      <c r="M4311"/>
      <c r="N4311" t="s">
        <v>8278</v>
      </c>
      <c r="O4311"/>
      <c r="P4311" s="401">
        <f>INDEX('Page 3 - Financial Information'!$K$16:$X$186,Y4311,X4311)</f>
        <v>0</v>
      </c>
      <c r="Q4311"/>
      <c r="R4311"/>
      <c r="S4311" t="s">
        <v>8279</v>
      </c>
      <c r="T4311"/>
      <c r="U4311"/>
      <c r="V4311"/>
      <c r="W4311"/>
      <c r="X4311" s="397">
        <v>1</v>
      </c>
      <c r="Y4311" s="397">
        <v>1</v>
      </c>
    </row>
    <row r="4312" spans="1:25" x14ac:dyDescent="0.25">
      <c r="A4312">
        <f>'Page 1 - General Information'!$G$12</f>
        <v>113363103</v>
      </c>
      <c r="B4312" t="str">
        <f>'Page 1 - General Information'!$G$16</f>
        <v>7421</v>
      </c>
      <c r="C4312" s="395" t="s">
        <v>19068</v>
      </c>
      <c r="D4312"/>
      <c r="E4312"/>
      <c r="F4312"/>
      <c r="G4312"/>
      <c r="H4312"/>
      <c r="I4312"/>
      <c r="J4312"/>
      <c r="K4312"/>
      <c r="L4312"/>
      <c r="M4312"/>
      <c r="N4312" t="s">
        <v>8278</v>
      </c>
      <c r="O4312"/>
      <c r="P4312" s="401">
        <f>INDEX('Page 3 - Financial Information'!$K$16:$X$186,Y4312,X4312)</f>
        <v>0</v>
      </c>
      <c r="Q4312"/>
      <c r="R4312"/>
      <c r="S4312" t="s">
        <v>8280</v>
      </c>
      <c r="T4312"/>
      <c r="U4312"/>
      <c r="V4312"/>
      <c r="W4312"/>
      <c r="X4312" s="397">
        <v>3</v>
      </c>
      <c r="Y4312" s="397">
        <v>1</v>
      </c>
    </row>
    <row r="4313" spans="1:25" x14ac:dyDescent="0.25">
      <c r="A4313">
        <f>'Page 1 - General Information'!$G$12</f>
        <v>113363103</v>
      </c>
      <c r="B4313" t="str">
        <f>'Page 1 - General Information'!$G$16</f>
        <v>7421</v>
      </c>
      <c r="C4313" s="395" t="s">
        <v>19068</v>
      </c>
      <c r="D4313"/>
      <c r="E4313"/>
      <c r="F4313"/>
      <c r="G4313"/>
      <c r="H4313"/>
      <c r="I4313"/>
      <c r="J4313"/>
      <c r="K4313"/>
      <c r="L4313"/>
      <c r="M4313"/>
      <c r="N4313" t="s">
        <v>8278</v>
      </c>
      <c r="O4313"/>
      <c r="P4313" s="401">
        <f>INDEX('Page 3 - Financial Information'!$K$16:$X$186,Y4313,X4313)</f>
        <v>0</v>
      </c>
      <c r="Q4313"/>
      <c r="R4313"/>
      <c r="S4313" t="s">
        <v>8281</v>
      </c>
      <c r="T4313"/>
      <c r="U4313"/>
      <c r="V4313"/>
      <c r="W4313"/>
      <c r="X4313" s="397">
        <v>4</v>
      </c>
      <c r="Y4313" s="397">
        <v>1</v>
      </c>
    </row>
    <row r="4314" spans="1:25" x14ac:dyDescent="0.25">
      <c r="A4314">
        <f>'Page 1 - General Information'!$G$12</f>
        <v>113363103</v>
      </c>
      <c r="B4314" t="str">
        <f>'Page 1 - General Information'!$G$16</f>
        <v>7421</v>
      </c>
      <c r="C4314" s="395" t="s">
        <v>19068</v>
      </c>
      <c r="D4314"/>
      <c r="E4314"/>
      <c r="F4314"/>
      <c r="G4314"/>
      <c r="H4314"/>
      <c r="I4314"/>
      <c r="J4314"/>
      <c r="K4314"/>
      <c r="L4314"/>
      <c r="M4314"/>
      <c r="N4314" t="s">
        <v>8278</v>
      </c>
      <c r="O4314"/>
      <c r="P4314" s="401">
        <f>INDEX('Page 3 - Financial Information'!$K$16:$X$186,Y4314,X4314)</f>
        <v>0</v>
      </c>
      <c r="Q4314"/>
      <c r="R4314"/>
      <c r="S4314" t="s">
        <v>8282</v>
      </c>
      <c r="T4314"/>
      <c r="U4314"/>
      <c r="V4314"/>
      <c r="W4314"/>
      <c r="X4314" s="397">
        <v>5</v>
      </c>
      <c r="Y4314" s="397">
        <v>1</v>
      </c>
    </row>
    <row r="4315" spans="1:25" x14ac:dyDescent="0.25">
      <c r="A4315">
        <f>'Page 1 - General Information'!$G$12</f>
        <v>113363103</v>
      </c>
      <c r="B4315" t="str">
        <f>'Page 1 - General Information'!$G$16</f>
        <v>7421</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25">
      <c r="A4316">
        <f>'Page 1 - General Information'!$G$12</f>
        <v>113363103</v>
      </c>
      <c r="B4316" t="str">
        <f>'Page 1 - General Information'!$G$16</f>
        <v>7421</v>
      </c>
      <c r="C4316" s="395" t="s">
        <v>19068</v>
      </c>
      <c r="D4316"/>
      <c r="E4316"/>
      <c r="F4316"/>
      <c r="G4316"/>
      <c r="H4316"/>
      <c r="I4316"/>
      <c r="J4316"/>
      <c r="K4316"/>
      <c r="L4316"/>
      <c r="M4316"/>
      <c r="N4316" t="s">
        <v>8278</v>
      </c>
      <c r="O4316"/>
      <c r="P4316" s="401">
        <f>INDEX('Page 3 - Financial Information'!$K$16:$X$186,Y4316,X4316)</f>
        <v>0</v>
      </c>
      <c r="Q4316"/>
      <c r="R4316"/>
      <c r="S4316" t="s">
        <v>8284</v>
      </c>
      <c r="T4316"/>
      <c r="U4316"/>
      <c r="V4316"/>
      <c r="W4316"/>
      <c r="X4316" s="397">
        <v>7</v>
      </c>
      <c r="Y4316" s="397">
        <v>1</v>
      </c>
    </row>
    <row r="4317" spans="1:25" x14ac:dyDescent="0.25">
      <c r="A4317">
        <f>'Page 1 - General Information'!$G$12</f>
        <v>113363103</v>
      </c>
      <c r="B4317" t="str">
        <f>'Page 1 - General Information'!$G$16</f>
        <v>7421</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25">
      <c r="A4318">
        <f>'Page 1 - General Information'!$G$12</f>
        <v>113363103</v>
      </c>
      <c r="B4318" t="str">
        <f>'Page 1 - General Information'!$G$16</f>
        <v>7421</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25">
      <c r="A4319">
        <f>'Page 1 - General Information'!$G$12</f>
        <v>113363103</v>
      </c>
      <c r="B4319" t="str">
        <f>'Page 1 - General Information'!$G$16</f>
        <v>7421</v>
      </c>
      <c r="C4319" s="395" t="s">
        <v>19068</v>
      </c>
      <c r="D4319"/>
      <c r="E4319"/>
      <c r="F4319"/>
      <c r="G4319"/>
      <c r="H4319"/>
      <c r="I4319"/>
      <c r="J4319"/>
      <c r="K4319"/>
      <c r="L4319"/>
      <c r="M4319"/>
      <c r="N4319" t="s">
        <v>8278</v>
      </c>
      <c r="O4319"/>
      <c r="P4319" s="401">
        <f>INDEX('Page 3 - Financial Information'!$K$16:$X$186,Y4319,X4319)</f>
        <v>0</v>
      </c>
      <c r="Q4319"/>
      <c r="R4319"/>
      <c r="S4319" t="s">
        <v>8287</v>
      </c>
      <c r="T4319"/>
      <c r="U4319"/>
      <c r="V4319"/>
      <c r="W4319"/>
      <c r="X4319" s="397">
        <v>10</v>
      </c>
      <c r="Y4319" s="397">
        <v>1</v>
      </c>
    </row>
    <row r="4320" spans="1:25" x14ac:dyDescent="0.25">
      <c r="A4320">
        <f>'Page 1 - General Information'!$G$12</f>
        <v>113363103</v>
      </c>
      <c r="B4320" t="str">
        <f>'Page 1 - General Information'!$G$16</f>
        <v>7421</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25">
      <c r="A4321">
        <f>'Page 1 - General Information'!$G$12</f>
        <v>113363103</v>
      </c>
      <c r="B4321" t="str">
        <f>'Page 1 - General Information'!$G$16</f>
        <v>7421</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25">
      <c r="A4322">
        <f>'Page 1 - General Information'!$G$12</f>
        <v>113363103</v>
      </c>
      <c r="B4322" t="str">
        <f>'Page 1 - General Information'!$G$16</f>
        <v>7421</v>
      </c>
      <c r="C4322" s="395" t="s">
        <v>19068</v>
      </c>
      <c r="D4322"/>
      <c r="E4322"/>
      <c r="F4322"/>
      <c r="G4322"/>
      <c r="H4322"/>
      <c r="I4322"/>
      <c r="J4322"/>
      <c r="K4322"/>
      <c r="L4322"/>
      <c r="M4322"/>
      <c r="N4322" t="s">
        <v>8278</v>
      </c>
      <c r="O4322"/>
      <c r="P4322" s="401">
        <f>INDEX('Page 3 - Financial Information'!$K$16:$X$186,Y4322,X4322)</f>
        <v>0</v>
      </c>
      <c r="Q4322"/>
      <c r="R4322"/>
      <c r="S4322" t="s">
        <v>8290</v>
      </c>
      <c r="T4322"/>
      <c r="U4322"/>
      <c r="V4322"/>
      <c r="W4322"/>
      <c r="X4322" s="397">
        <v>1</v>
      </c>
      <c r="Y4322" s="397">
        <v>2</v>
      </c>
    </row>
    <row r="4323" spans="1:25" x14ac:dyDescent="0.25">
      <c r="A4323">
        <f>'Page 1 - General Information'!$G$12</f>
        <v>113363103</v>
      </c>
      <c r="B4323" t="str">
        <f>'Page 1 - General Information'!$G$16</f>
        <v>7421</v>
      </c>
      <c r="C4323" s="395" t="s">
        <v>19068</v>
      </c>
      <c r="D4323"/>
      <c r="E4323"/>
      <c r="F4323"/>
      <c r="G4323"/>
      <c r="H4323"/>
      <c r="I4323"/>
      <c r="J4323"/>
      <c r="K4323"/>
      <c r="L4323"/>
      <c r="M4323"/>
      <c r="N4323" t="s">
        <v>8278</v>
      </c>
      <c r="O4323"/>
      <c r="P4323" s="401">
        <f>INDEX('Page 3 - Financial Information'!$K$16:$X$186,Y4323,X4323)</f>
        <v>0</v>
      </c>
      <c r="Q4323"/>
      <c r="R4323"/>
      <c r="S4323" t="s">
        <v>8291</v>
      </c>
      <c r="T4323"/>
      <c r="U4323"/>
      <c r="V4323"/>
      <c r="W4323"/>
      <c r="X4323" s="397">
        <v>3</v>
      </c>
      <c r="Y4323" s="397">
        <v>2</v>
      </c>
    </row>
    <row r="4324" spans="1:25" x14ac:dyDescent="0.25">
      <c r="A4324">
        <f>'Page 1 - General Information'!$G$12</f>
        <v>113363103</v>
      </c>
      <c r="B4324" t="str">
        <f>'Page 1 - General Information'!$G$16</f>
        <v>7421</v>
      </c>
      <c r="C4324" s="395" t="s">
        <v>19068</v>
      </c>
      <c r="D4324"/>
      <c r="E4324"/>
      <c r="F4324"/>
      <c r="G4324"/>
      <c r="H4324"/>
      <c r="I4324"/>
      <c r="J4324"/>
      <c r="K4324"/>
      <c r="L4324"/>
      <c r="M4324"/>
      <c r="N4324" t="s">
        <v>8278</v>
      </c>
      <c r="O4324"/>
      <c r="P4324" s="401">
        <f>INDEX('Page 3 - Financial Information'!$K$16:$X$186,Y4324,X4324)</f>
        <v>0</v>
      </c>
      <c r="Q4324"/>
      <c r="R4324"/>
      <c r="S4324" t="s">
        <v>8292</v>
      </c>
      <c r="T4324"/>
      <c r="U4324"/>
      <c r="V4324"/>
      <c r="W4324"/>
      <c r="X4324" s="397">
        <v>4</v>
      </c>
      <c r="Y4324" s="397">
        <v>2</v>
      </c>
    </row>
    <row r="4325" spans="1:25" x14ac:dyDescent="0.25">
      <c r="A4325">
        <f>'Page 1 - General Information'!$G$12</f>
        <v>113363103</v>
      </c>
      <c r="B4325" t="str">
        <f>'Page 1 - General Information'!$G$16</f>
        <v>7421</v>
      </c>
      <c r="C4325" s="395" t="s">
        <v>19068</v>
      </c>
      <c r="D4325"/>
      <c r="E4325"/>
      <c r="F4325"/>
      <c r="G4325"/>
      <c r="H4325"/>
      <c r="I4325"/>
      <c r="J4325"/>
      <c r="K4325"/>
      <c r="L4325"/>
      <c r="M4325"/>
      <c r="N4325" t="s">
        <v>8278</v>
      </c>
      <c r="O4325"/>
      <c r="P4325" s="401">
        <f>INDEX('Page 3 - Financial Information'!$K$16:$X$186,Y4325,X4325)</f>
        <v>0</v>
      </c>
      <c r="Q4325"/>
      <c r="R4325"/>
      <c r="S4325" t="s">
        <v>8293</v>
      </c>
      <c r="T4325"/>
      <c r="U4325"/>
      <c r="V4325"/>
      <c r="W4325"/>
      <c r="X4325" s="397">
        <v>5</v>
      </c>
      <c r="Y4325" s="397">
        <v>2</v>
      </c>
    </row>
    <row r="4326" spans="1:25" x14ac:dyDescent="0.25">
      <c r="A4326">
        <f>'Page 1 - General Information'!$G$12</f>
        <v>113363103</v>
      </c>
      <c r="B4326" t="str">
        <f>'Page 1 - General Information'!$G$16</f>
        <v>7421</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25">
      <c r="A4327">
        <f>'Page 1 - General Information'!$G$12</f>
        <v>113363103</v>
      </c>
      <c r="B4327" t="str">
        <f>'Page 1 - General Information'!$G$16</f>
        <v>7421</v>
      </c>
      <c r="C4327" s="395" t="s">
        <v>19068</v>
      </c>
      <c r="D4327"/>
      <c r="E4327"/>
      <c r="F4327"/>
      <c r="G4327"/>
      <c r="H4327"/>
      <c r="I4327"/>
      <c r="J4327"/>
      <c r="K4327"/>
      <c r="L4327"/>
      <c r="M4327"/>
      <c r="N4327" t="s">
        <v>8278</v>
      </c>
      <c r="O4327"/>
      <c r="P4327" s="401">
        <f>INDEX('Page 3 - Financial Information'!$K$16:$X$186,Y4327,X4327)</f>
        <v>0</v>
      </c>
      <c r="Q4327"/>
      <c r="R4327"/>
      <c r="S4327" t="s">
        <v>8295</v>
      </c>
      <c r="T4327"/>
      <c r="U4327"/>
      <c r="V4327"/>
      <c r="W4327"/>
      <c r="X4327" s="397">
        <v>7</v>
      </c>
      <c r="Y4327" s="397">
        <v>2</v>
      </c>
    </row>
    <row r="4328" spans="1:25" x14ac:dyDescent="0.25">
      <c r="A4328">
        <f>'Page 1 - General Information'!$G$12</f>
        <v>113363103</v>
      </c>
      <c r="B4328" t="str">
        <f>'Page 1 - General Information'!$G$16</f>
        <v>7421</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25">
      <c r="A4329">
        <f>'Page 1 - General Information'!$G$12</f>
        <v>113363103</v>
      </c>
      <c r="B4329" t="str">
        <f>'Page 1 - General Information'!$G$16</f>
        <v>7421</v>
      </c>
      <c r="C4329" s="395" t="s">
        <v>19068</v>
      </c>
      <c r="D4329"/>
      <c r="E4329"/>
      <c r="F4329"/>
      <c r="G4329"/>
      <c r="H4329"/>
      <c r="I4329"/>
      <c r="J4329"/>
      <c r="K4329"/>
      <c r="L4329"/>
      <c r="M4329"/>
      <c r="N4329" t="s">
        <v>8278</v>
      </c>
      <c r="O4329"/>
      <c r="P4329" s="401">
        <f>INDEX('Page 3 - Financial Information'!$K$16:$X$186,Y4329,X4329)</f>
        <v>0</v>
      </c>
      <c r="Q4329"/>
      <c r="R4329"/>
      <c r="S4329" t="s">
        <v>8297</v>
      </c>
      <c r="T4329"/>
      <c r="U4329"/>
      <c r="V4329"/>
      <c r="W4329"/>
      <c r="X4329" s="397">
        <v>9</v>
      </c>
      <c r="Y4329" s="397">
        <v>2</v>
      </c>
    </row>
    <row r="4330" spans="1:25" x14ac:dyDescent="0.25">
      <c r="A4330">
        <f>'Page 1 - General Information'!$G$12</f>
        <v>113363103</v>
      </c>
      <c r="B4330" t="str">
        <f>'Page 1 - General Information'!$G$16</f>
        <v>7421</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25">
      <c r="A4331">
        <f>'Page 1 - General Information'!$G$12</f>
        <v>113363103</v>
      </c>
      <c r="B4331" t="str">
        <f>'Page 1 - General Information'!$G$16</f>
        <v>7421</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25">
      <c r="A4332">
        <f>'Page 1 - General Information'!$G$12</f>
        <v>113363103</v>
      </c>
      <c r="B4332" t="str">
        <f>'Page 1 - General Information'!$G$16</f>
        <v>7421</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25">
      <c r="A4333">
        <f>'Page 1 - General Information'!$G$12</f>
        <v>113363103</v>
      </c>
      <c r="B4333" t="str">
        <f>'Page 1 - General Information'!$G$16</f>
        <v>7421</v>
      </c>
      <c r="C4333" s="395" t="s">
        <v>19068</v>
      </c>
      <c r="D4333"/>
      <c r="E4333"/>
      <c r="F4333"/>
      <c r="G4333"/>
      <c r="H4333"/>
      <c r="I4333"/>
      <c r="J4333"/>
      <c r="K4333"/>
      <c r="L4333"/>
      <c r="M4333"/>
      <c r="N4333" t="s">
        <v>8278</v>
      </c>
      <c r="O4333"/>
      <c r="P4333" s="401">
        <f>INDEX('Page 3 - Financial Information'!$K$16:$X$186,Y4333,X4333)</f>
        <v>0</v>
      </c>
      <c r="Q4333"/>
      <c r="R4333"/>
      <c r="S4333" t="s">
        <v>8301</v>
      </c>
      <c r="T4333"/>
      <c r="U4333"/>
      <c r="V4333"/>
      <c r="W4333"/>
      <c r="X4333" s="397">
        <v>1</v>
      </c>
      <c r="Y4333" s="397">
        <v>3</v>
      </c>
    </row>
    <row r="4334" spans="1:25" x14ac:dyDescent="0.25">
      <c r="A4334">
        <f>'Page 1 - General Information'!$G$12</f>
        <v>113363103</v>
      </c>
      <c r="B4334" t="str">
        <f>'Page 1 - General Information'!$G$16</f>
        <v>7421</v>
      </c>
      <c r="C4334" s="395" t="s">
        <v>19068</v>
      </c>
      <c r="D4334"/>
      <c r="E4334"/>
      <c r="F4334"/>
      <c r="G4334"/>
      <c r="H4334"/>
      <c r="I4334"/>
      <c r="J4334"/>
      <c r="K4334"/>
      <c r="L4334"/>
      <c r="M4334"/>
      <c r="N4334" t="s">
        <v>8278</v>
      </c>
      <c r="O4334"/>
      <c r="P4334" s="401">
        <f>INDEX('Page 3 - Financial Information'!$K$16:$X$186,Y4334,X4334)</f>
        <v>0</v>
      </c>
      <c r="Q4334"/>
      <c r="R4334"/>
      <c r="S4334" t="s">
        <v>8302</v>
      </c>
      <c r="T4334"/>
      <c r="U4334"/>
      <c r="V4334"/>
      <c r="W4334"/>
      <c r="X4334" s="397">
        <v>3</v>
      </c>
      <c r="Y4334" s="397">
        <v>3</v>
      </c>
    </row>
    <row r="4335" spans="1:25" x14ac:dyDescent="0.25">
      <c r="A4335">
        <f>'Page 1 - General Information'!$G$12</f>
        <v>113363103</v>
      </c>
      <c r="B4335" t="str">
        <f>'Page 1 - General Information'!$G$16</f>
        <v>7421</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25">
      <c r="A4336">
        <f>'Page 1 - General Information'!$G$12</f>
        <v>113363103</v>
      </c>
      <c r="B4336" t="str">
        <f>'Page 1 - General Information'!$G$16</f>
        <v>7421</v>
      </c>
      <c r="C4336" s="395" t="s">
        <v>19068</v>
      </c>
      <c r="D4336"/>
      <c r="E4336"/>
      <c r="F4336"/>
      <c r="G4336"/>
      <c r="H4336"/>
      <c r="I4336"/>
      <c r="J4336"/>
      <c r="K4336"/>
      <c r="L4336"/>
      <c r="M4336"/>
      <c r="N4336" t="s">
        <v>8278</v>
      </c>
      <c r="O4336"/>
      <c r="P4336" s="401">
        <f>INDEX('Page 3 - Financial Information'!$K$16:$X$186,Y4336,X4336)</f>
        <v>0</v>
      </c>
      <c r="Q4336"/>
      <c r="R4336"/>
      <c r="S4336" t="s">
        <v>8304</v>
      </c>
      <c r="T4336"/>
      <c r="U4336"/>
      <c r="V4336"/>
      <c r="W4336"/>
      <c r="X4336" s="397">
        <v>5</v>
      </c>
      <c r="Y4336" s="397">
        <v>3</v>
      </c>
    </row>
    <row r="4337" spans="1:25" x14ac:dyDescent="0.25">
      <c r="A4337">
        <f>'Page 1 - General Information'!$G$12</f>
        <v>113363103</v>
      </c>
      <c r="B4337" t="str">
        <f>'Page 1 - General Information'!$G$16</f>
        <v>7421</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25">
      <c r="A4338">
        <f>'Page 1 - General Information'!$G$12</f>
        <v>113363103</v>
      </c>
      <c r="B4338" t="str">
        <f>'Page 1 - General Information'!$G$16</f>
        <v>7421</v>
      </c>
      <c r="C4338" s="395" t="s">
        <v>19068</v>
      </c>
      <c r="D4338"/>
      <c r="E4338"/>
      <c r="F4338"/>
      <c r="G4338"/>
      <c r="H4338"/>
      <c r="I4338"/>
      <c r="J4338"/>
      <c r="K4338"/>
      <c r="L4338"/>
      <c r="M4338"/>
      <c r="N4338" t="s">
        <v>8278</v>
      </c>
      <c r="O4338"/>
      <c r="P4338" s="401">
        <f>INDEX('Page 3 - Financial Information'!$K$16:$X$186,Y4338,X4338)</f>
        <v>0</v>
      </c>
      <c r="Q4338"/>
      <c r="R4338"/>
      <c r="S4338" t="s">
        <v>8306</v>
      </c>
      <c r="T4338"/>
      <c r="U4338"/>
      <c r="V4338"/>
      <c r="W4338"/>
      <c r="X4338" s="397">
        <v>7</v>
      </c>
      <c r="Y4338" s="397">
        <v>3</v>
      </c>
    </row>
    <row r="4339" spans="1:25" x14ac:dyDescent="0.25">
      <c r="A4339">
        <f>'Page 1 - General Information'!$G$12</f>
        <v>113363103</v>
      </c>
      <c r="B4339" t="str">
        <f>'Page 1 - General Information'!$G$16</f>
        <v>7421</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25">
      <c r="A4340">
        <f>'Page 1 - General Information'!$G$12</f>
        <v>113363103</v>
      </c>
      <c r="B4340" t="str">
        <f>'Page 1 - General Information'!$G$16</f>
        <v>7421</v>
      </c>
      <c r="C4340" s="395" t="s">
        <v>19068</v>
      </c>
      <c r="D4340"/>
      <c r="E4340"/>
      <c r="F4340"/>
      <c r="G4340"/>
      <c r="H4340"/>
      <c r="I4340"/>
      <c r="J4340"/>
      <c r="K4340"/>
      <c r="L4340"/>
      <c r="M4340"/>
      <c r="N4340" t="s">
        <v>8278</v>
      </c>
      <c r="O4340"/>
      <c r="P4340" s="401">
        <f>INDEX('Page 3 - Financial Information'!$K$16:$X$186,Y4340,X4340)</f>
        <v>0</v>
      </c>
      <c r="Q4340"/>
      <c r="R4340"/>
      <c r="S4340" t="s">
        <v>8308</v>
      </c>
      <c r="T4340"/>
      <c r="U4340"/>
      <c r="V4340"/>
      <c r="W4340"/>
      <c r="X4340" s="397">
        <v>9</v>
      </c>
      <c r="Y4340" s="397">
        <v>3</v>
      </c>
    </row>
    <row r="4341" spans="1:25" x14ac:dyDescent="0.25">
      <c r="A4341">
        <f>'Page 1 - General Information'!$G$12</f>
        <v>113363103</v>
      </c>
      <c r="B4341" t="str">
        <f>'Page 1 - General Information'!$G$16</f>
        <v>7421</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25">
      <c r="A4342">
        <f>'Page 1 - General Information'!$G$12</f>
        <v>113363103</v>
      </c>
      <c r="B4342" t="str">
        <f>'Page 1 - General Information'!$G$16</f>
        <v>7421</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25">
      <c r="A4343">
        <f>'Page 1 - General Information'!$G$12</f>
        <v>113363103</v>
      </c>
      <c r="B4343" t="str">
        <f>'Page 1 - General Information'!$G$16</f>
        <v>7421</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25">
      <c r="A4344">
        <f>'Page 1 - General Information'!$G$12</f>
        <v>113363103</v>
      </c>
      <c r="B4344" t="str">
        <f>'Page 1 - General Information'!$G$16</f>
        <v>7421</v>
      </c>
      <c r="C4344" s="395" t="s">
        <v>19068</v>
      </c>
      <c r="D4344"/>
      <c r="E4344"/>
      <c r="F4344"/>
      <c r="G4344"/>
      <c r="H4344"/>
      <c r="I4344"/>
      <c r="J4344"/>
      <c r="K4344"/>
      <c r="L4344"/>
      <c r="M4344"/>
      <c r="N4344" t="s">
        <v>8278</v>
      </c>
      <c r="O4344"/>
      <c r="P4344" s="401">
        <f>INDEX('Page 3 - Financial Information'!$K$16:$X$186,Y4344,X4344)</f>
        <v>0</v>
      </c>
      <c r="Q4344"/>
      <c r="R4344"/>
      <c r="S4344" t="s">
        <v>8312</v>
      </c>
      <c r="T4344"/>
      <c r="U4344"/>
      <c r="V4344"/>
      <c r="W4344"/>
      <c r="X4344" s="397">
        <v>1</v>
      </c>
      <c r="Y4344" s="397">
        <v>4</v>
      </c>
    </row>
    <row r="4345" spans="1:25" x14ac:dyDescent="0.25">
      <c r="A4345">
        <f>'Page 1 - General Information'!$G$12</f>
        <v>113363103</v>
      </c>
      <c r="B4345" t="str">
        <f>'Page 1 - General Information'!$G$16</f>
        <v>7421</v>
      </c>
      <c r="C4345" s="395" t="s">
        <v>19068</v>
      </c>
      <c r="D4345"/>
      <c r="E4345"/>
      <c r="F4345"/>
      <c r="G4345"/>
      <c r="H4345"/>
      <c r="I4345"/>
      <c r="J4345"/>
      <c r="K4345"/>
      <c r="L4345"/>
      <c r="M4345"/>
      <c r="N4345" t="s">
        <v>8278</v>
      </c>
      <c r="O4345"/>
      <c r="P4345" s="401">
        <f>INDEX('Page 3 - Financial Information'!$K$16:$X$186,Y4345,X4345)</f>
        <v>0</v>
      </c>
      <c r="Q4345"/>
      <c r="R4345"/>
      <c r="S4345" t="s">
        <v>8313</v>
      </c>
      <c r="T4345"/>
      <c r="U4345"/>
      <c r="V4345"/>
      <c r="W4345"/>
      <c r="X4345" s="397">
        <v>3</v>
      </c>
      <c r="Y4345" s="397">
        <v>4</v>
      </c>
    </row>
    <row r="4346" spans="1:25" x14ac:dyDescent="0.25">
      <c r="A4346">
        <f>'Page 1 - General Information'!$G$12</f>
        <v>113363103</v>
      </c>
      <c r="B4346" t="str">
        <f>'Page 1 - General Information'!$G$16</f>
        <v>7421</v>
      </c>
      <c r="C4346" s="395" t="s">
        <v>19068</v>
      </c>
      <c r="D4346"/>
      <c r="E4346"/>
      <c r="F4346"/>
      <c r="G4346"/>
      <c r="H4346"/>
      <c r="I4346"/>
      <c r="J4346"/>
      <c r="K4346"/>
      <c r="L4346"/>
      <c r="M4346"/>
      <c r="N4346" t="s">
        <v>8278</v>
      </c>
      <c r="O4346"/>
      <c r="P4346" s="401">
        <f>INDEX('Page 3 - Financial Information'!$K$16:$X$186,Y4346,X4346)</f>
        <v>0</v>
      </c>
      <c r="Q4346"/>
      <c r="R4346"/>
      <c r="S4346" t="s">
        <v>8314</v>
      </c>
      <c r="T4346"/>
      <c r="U4346"/>
      <c r="V4346"/>
      <c r="W4346"/>
      <c r="X4346" s="397">
        <v>4</v>
      </c>
      <c r="Y4346" s="397">
        <v>4</v>
      </c>
    </row>
    <row r="4347" spans="1:25" x14ac:dyDescent="0.25">
      <c r="A4347">
        <f>'Page 1 - General Information'!$G$12</f>
        <v>113363103</v>
      </c>
      <c r="B4347" t="str">
        <f>'Page 1 - General Information'!$G$16</f>
        <v>7421</v>
      </c>
      <c r="C4347" s="395" t="s">
        <v>19068</v>
      </c>
      <c r="D4347"/>
      <c r="E4347"/>
      <c r="F4347"/>
      <c r="G4347"/>
      <c r="H4347"/>
      <c r="I4347"/>
      <c r="J4347"/>
      <c r="K4347"/>
      <c r="L4347"/>
      <c r="M4347"/>
      <c r="N4347" t="s">
        <v>8278</v>
      </c>
      <c r="O4347"/>
      <c r="P4347" s="401">
        <f>INDEX('Page 3 - Financial Information'!$K$16:$X$186,Y4347,X4347)</f>
        <v>0</v>
      </c>
      <c r="Q4347"/>
      <c r="R4347"/>
      <c r="S4347" t="s">
        <v>8315</v>
      </c>
      <c r="T4347"/>
      <c r="U4347"/>
      <c r="V4347"/>
      <c r="W4347"/>
      <c r="X4347" s="397">
        <v>5</v>
      </c>
      <c r="Y4347" s="397">
        <v>4</v>
      </c>
    </row>
    <row r="4348" spans="1:25" x14ac:dyDescent="0.25">
      <c r="A4348">
        <f>'Page 1 - General Information'!$G$12</f>
        <v>113363103</v>
      </c>
      <c r="B4348" t="str">
        <f>'Page 1 - General Information'!$G$16</f>
        <v>7421</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25">
      <c r="A4349">
        <f>'Page 1 - General Information'!$G$12</f>
        <v>113363103</v>
      </c>
      <c r="B4349" t="str">
        <f>'Page 1 - General Information'!$G$16</f>
        <v>7421</v>
      </c>
      <c r="C4349" s="395" t="s">
        <v>19068</v>
      </c>
      <c r="D4349"/>
      <c r="E4349"/>
      <c r="F4349"/>
      <c r="G4349"/>
      <c r="H4349"/>
      <c r="I4349"/>
      <c r="J4349"/>
      <c r="K4349"/>
      <c r="L4349"/>
      <c r="M4349"/>
      <c r="N4349" t="s">
        <v>8278</v>
      </c>
      <c r="O4349"/>
      <c r="P4349" s="401">
        <f>INDEX('Page 3 - Financial Information'!$K$16:$X$186,Y4349,X4349)</f>
        <v>0</v>
      </c>
      <c r="Q4349"/>
      <c r="R4349"/>
      <c r="S4349" t="s">
        <v>8317</v>
      </c>
      <c r="T4349"/>
      <c r="U4349"/>
      <c r="V4349"/>
      <c r="W4349"/>
      <c r="X4349" s="397">
        <v>7</v>
      </c>
      <c r="Y4349" s="397">
        <v>4</v>
      </c>
    </row>
    <row r="4350" spans="1:25" x14ac:dyDescent="0.25">
      <c r="A4350">
        <f>'Page 1 - General Information'!$G$12</f>
        <v>113363103</v>
      </c>
      <c r="B4350" t="str">
        <f>'Page 1 - General Information'!$G$16</f>
        <v>7421</v>
      </c>
      <c r="C4350" s="395" t="s">
        <v>19068</v>
      </c>
      <c r="D4350"/>
      <c r="E4350"/>
      <c r="F4350"/>
      <c r="G4350"/>
      <c r="H4350"/>
      <c r="I4350"/>
      <c r="J4350"/>
      <c r="K4350"/>
      <c r="L4350"/>
      <c r="M4350"/>
      <c r="N4350" t="s">
        <v>8278</v>
      </c>
      <c r="O4350"/>
      <c r="P4350" s="401">
        <f>INDEX('Page 3 - Financial Information'!$K$16:$X$186,Y4350,X4350)</f>
        <v>0</v>
      </c>
      <c r="Q4350"/>
      <c r="R4350"/>
      <c r="S4350" t="s">
        <v>8318</v>
      </c>
      <c r="T4350"/>
      <c r="U4350"/>
      <c r="V4350"/>
      <c r="W4350"/>
      <c r="X4350" s="397">
        <v>8</v>
      </c>
      <c r="Y4350" s="397">
        <v>4</v>
      </c>
    </row>
    <row r="4351" spans="1:25" x14ac:dyDescent="0.25">
      <c r="A4351">
        <f>'Page 1 - General Information'!$G$12</f>
        <v>113363103</v>
      </c>
      <c r="B4351" t="str">
        <f>'Page 1 - General Information'!$G$16</f>
        <v>7421</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25">
      <c r="A4352">
        <f>'Page 1 - General Information'!$G$12</f>
        <v>113363103</v>
      </c>
      <c r="B4352" t="str">
        <f>'Page 1 - General Information'!$G$16</f>
        <v>7421</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25">
      <c r="A4353">
        <f>'Page 1 - General Information'!$G$12</f>
        <v>113363103</v>
      </c>
      <c r="B4353" t="str">
        <f>'Page 1 - General Information'!$G$16</f>
        <v>7421</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25">
      <c r="A4354">
        <f>'Page 1 - General Information'!$G$12</f>
        <v>113363103</v>
      </c>
      <c r="B4354" t="str">
        <f>'Page 1 - General Information'!$G$16</f>
        <v>7421</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25">
      <c r="A4355">
        <f>'Page 1 - General Information'!$G$12</f>
        <v>113363103</v>
      </c>
      <c r="B4355" t="str">
        <f>'Page 1 - General Information'!$G$16</f>
        <v>7421</v>
      </c>
      <c r="C4355" s="395" t="s">
        <v>19068</v>
      </c>
      <c r="D4355"/>
      <c r="E4355"/>
      <c r="F4355"/>
      <c r="G4355"/>
      <c r="H4355"/>
      <c r="I4355"/>
      <c r="J4355"/>
      <c r="K4355"/>
      <c r="L4355"/>
      <c r="M4355"/>
      <c r="N4355" t="s">
        <v>8278</v>
      </c>
      <c r="O4355"/>
      <c r="P4355" s="401">
        <f>INDEX('Page 3 - Financial Information'!$K$16:$X$186,Y4355,X4355)</f>
        <v>0</v>
      </c>
      <c r="Q4355"/>
      <c r="R4355"/>
      <c r="S4355" t="s">
        <v>8323</v>
      </c>
      <c r="T4355"/>
      <c r="U4355"/>
      <c r="V4355"/>
      <c r="W4355"/>
      <c r="X4355" s="397">
        <v>1</v>
      </c>
      <c r="Y4355" s="397">
        <v>5</v>
      </c>
    </row>
    <row r="4356" spans="1:25" x14ac:dyDescent="0.25">
      <c r="A4356">
        <f>'Page 1 - General Information'!$G$12</f>
        <v>113363103</v>
      </c>
      <c r="B4356" t="str">
        <f>'Page 1 - General Information'!$G$16</f>
        <v>7421</v>
      </c>
      <c r="C4356" s="395" t="s">
        <v>19068</v>
      </c>
      <c r="D4356"/>
      <c r="E4356"/>
      <c r="F4356"/>
      <c r="G4356"/>
      <c r="H4356"/>
      <c r="I4356"/>
      <c r="J4356"/>
      <c r="K4356"/>
      <c r="L4356"/>
      <c r="M4356"/>
      <c r="N4356" t="s">
        <v>8278</v>
      </c>
      <c r="O4356"/>
      <c r="P4356" s="401">
        <f>INDEX('Page 3 - Financial Information'!$K$16:$X$186,Y4356,X4356)</f>
        <v>0</v>
      </c>
      <c r="Q4356"/>
      <c r="R4356"/>
      <c r="S4356" t="s">
        <v>8324</v>
      </c>
      <c r="T4356"/>
      <c r="U4356"/>
      <c r="V4356"/>
      <c r="W4356"/>
      <c r="X4356" s="397">
        <v>3</v>
      </c>
      <c r="Y4356" s="397">
        <v>5</v>
      </c>
    </row>
    <row r="4357" spans="1:25" x14ac:dyDescent="0.25">
      <c r="A4357">
        <f>'Page 1 - General Information'!$G$12</f>
        <v>113363103</v>
      </c>
      <c r="B4357" t="str">
        <f>'Page 1 - General Information'!$G$16</f>
        <v>7421</v>
      </c>
      <c r="C4357" s="395" t="s">
        <v>19068</v>
      </c>
      <c r="D4357"/>
      <c r="E4357"/>
      <c r="F4357"/>
      <c r="G4357"/>
      <c r="H4357"/>
      <c r="I4357"/>
      <c r="J4357"/>
      <c r="K4357"/>
      <c r="L4357"/>
      <c r="M4357"/>
      <c r="N4357" t="s">
        <v>8278</v>
      </c>
      <c r="O4357"/>
      <c r="P4357" s="401">
        <f>INDEX('Page 3 - Financial Information'!$K$16:$X$186,Y4357,X4357)</f>
        <v>0</v>
      </c>
      <c r="Q4357"/>
      <c r="R4357"/>
      <c r="S4357" t="s">
        <v>8325</v>
      </c>
      <c r="T4357"/>
      <c r="U4357"/>
      <c r="V4357"/>
      <c r="W4357"/>
      <c r="X4357" s="397">
        <v>4</v>
      </c>
      <c r="Y4357" s="397">
        <v>5</v>
      </c>
    </row>
    <row r="4358" spans="1:25" x14ac:dyDescent="0.25">
      <c r="A4358">
        <f>'Page 1 - General Information'!$G$12</f>
        <v>113363103</v>
      </c>
      <c r="B4358" t="str">
        <f>'Page 1 - General Information'!$G$16</f>
        <v>7421</v>
      </c>
      <c r="C4358" s="395" t="s">
        <v>19068</v>
      </c>
      <c r="D4358"/>
      <c r="E4358"/>
      <c r="F4358"/>
      <c r="G4358"/>
      <c r="H4358"/>
      <c r="I4358"/>
      <c r="J4358"/>
      <c r="K4358"/>
      <c r="L4358"/>
      <c r="M4358"/>
      <c r="N4358" t="s">
        <v>8278</v>
      </c>
      <c r="O4358"/>
      <c r="P4358" s="401">
        <f>INDEX('Page 3 - Financial Information'!$K$16:$X$186,Y4358,X4358)</f>
        <v>0</v>
      </c>
      <c r="Q4358"/>
      <c r="R4358"/>
      <c r="S4358" t="s">
        <v>8326</v>
      </c>
      <c r="T4358"/>
      <c r="U4358"/>
      <c r="V4358"/>
      <c r="W4358"/>
      <c r="X4358" s="397">
        <v>5</v>
      </c>
      <c r="Y4358" s="397">
        <v>5</v>
      </c>
    </row>
    <row r="4359" spans="1:25" x14ac:dyDescent="0.25">
      <c r="A4359">
        <f>'Page 1 - General Information'!$G$12</f>
        <v>113363103</v>
      </c>
      <c r="B4359" t="str">
        <f>'Page 1 - General Information'!$G$16</f>
        <v>7421</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25">
      <c r="A4360">
        <f>'Page 1 - General Information'!$G$12</f>
        <v>113363103</v>
      </c>
      <c r="B4360" t="str">
        <f>'Page 1 - General Information'!$G$16</f>
        <v>7421</v>
      </c>
      <c r="C4360" s="395" t="s">
        <v>19068</v>
      </c>
      <c r="D4360"/>
      <c r="E4360"/>
      <c r="F4360"/>
      <c r="G4360"/>
      <c r="H4360"/>
      <c r="I4360"/>
      <c r="J4360"/>
      <c r="K4360"/>
      <c r="L4360"/>
      <c r="M4360"/>
      <c r="N4360" t="s">
        <v>8278</v>
      </c>
      <c r="O4360"/>
      <c r="P4360" s="401">
        <f>INDEX('Page 3 - Financial Information'!$K$16:$X$186,Y4360,X4360)</f>
        <v>0</v>
      </c>
      <c r="Q4360"/>
      <c r="R4360"/>
      <c r="S4360" t="s">
        <v>8328</v>
      </c>
      <c r="T4360"/>
      <c r="U4360"/>
      <c r="V4360"/>
      <c r="W4360"/>
      <c r="X4360" s="397">
        <v>7</v>
      </c>
      <c r="Y4360" s="397">
        <v>5</v>
      </c>
    </row>
    <row r="4361" spans="1:25" x14ac:dyDescent="0.25">
      <c r="A4361">
        <f>'Page 1 - General Information'!$G$12</f>
        <v>113363103</v>
      </c>
      <c r="B4361" t="str">
        <f>'Page 1 - General Information'!$G$16</f>
        <v>7421</v>
      </c>
      <c r="C4361" s="395" t="s">
        <v>19068</v>
      </c>
      <c r="D4361"/>
      <c r="E4361"/>
      <c r="F4361"/>
      <c r="G4361"/>
      <c r="H4361"/>
      <c r="I4361"/>
      <c r="J4361"/>
      <c r="K4361"/>
      <c r="L4361"/>
      <c r="M4361"/>
      <c r="N4361" t="s">
        <v>8278</v>
      </c>
      <c r="O4361"/>
      <c r="P4361" s="401">
        <f>INDEX('Page 3 - Financial Information'!$K$16:$X$186,Y4361,X4361)</f>
        <v>0</v>
      </c>
      <c r="Q4361"/>
      <c r="R4361"/>
      <c r="S4361" t="s">
        <v>8329</v>
      </c>
      <c r="T4361"/>
      <c r="U4361"/>
      <c r="V4361"/>
      <c r="W4361"/>
      <c r="X4361" s="397">
        <v>8</v>
      </c>
      <c r="Y4361" s="397">
        <v>5</v>
      </c>
    </row>
    <row r="4362" spans="1:25" x14ac:dyDescent="0.25">
      <c r="A4362">
        <f>'Page 1 - General Information'!$G$12</f>
        <v>113363103</v>
      </c>
      <c r="B4362" t="str">
        <f>'Page 1 - General Information'!$G$16</f>
        <v>7421</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25">
      <c r="A4363">
        <f>'Page 1 - General Information'!$G$12</f>
        <v>113363103</v>
      </c>
      <c r="B4363" t="str">
        <f>'Page 1 - General Information'!$G$16</f>
        <v>7421</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25">
      <c r="A4364">
        <f>'Page 1 - General Information'!$G$12</f>
        <v>113363103</v>
      </c>
      <c r="B4364" t="str">
        <f>'Page 1 - General Information'!$G$16</f>
        <v>7421</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25">
      <c r="A4365">
        <f>'Page 1 - General Information'!$G$12</f>
        <v>113363103</v>
      </c>
      <c r="B4365" t="str">
        <f>'Page 1 - General Information'!$G$16</f>
        <v>7421</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25">
      <c r="A4366">
        <f>'Page 1 - General Information'!$G$12</f>
        <v>113363103</v>
      </c>
      <c r="B4366" t="str">
        <f>'Page 1 - General Information'!$G$16</f>
        <v>7421</v>
      </c>
      <c r="C4366" s="395" t="s">
        <v>19068</v>
      </c>
      <c r="D4366"/>
      <c r="E4366"/>
      <c r="F4366"/>
      <c r="G4366"/>
      <c r="H4366"/>
      <c r="I4366"/>
      <c r="J4366"/>
      <c r="K4366"/>
      <c r="L4366"/>
      <c r="M4366"/>
      <c r="N4366" t="s">
        <v>8278</v>
      </c>
      <c r="O4366"/>
      <c r="P4366" s="401">
        <f>INDEX('Page 3 - Financial Information'!$K$16:$X$186,Y4366,X4366)</f>
        <v>0</v>
      </c>
      <c r="Q4366"/>
      <c r="R4366"/>
      <c r="S4366" t="s">
        <v>8334</v>
      </c>
      <c r="T4366"/>
      <c r="U4366"/>
      <c r="V4366"/>
      <c r="W4366"/>
      <c r="X4366" s="397">
        <v>1</v>
      </c>
      <c r="Y4366" s="397">
        <v>6</v>
      </c>
    </row>
    <row r="4367" spans="1:25" x14ac:dyDescent="0.25">
      <c r="A4367">
        <f>'Page 1 - General Information'!$G$12</f>
        <v>113363103</v>
      </c>
      <c r="B4367" t="str">
        <f>'Page 1 - General Information'!$G$16</f>
        <v>7421</v>
      </c>
      <c r="C4367" s="395" t="s">
        <v>19068</v>
      </c>
      <c r="D4367"/>
      <c r="E4367"/>
      <c r="F4367"/>
      <c r="G4367"/>
      <c r="H4367"/>
      <c r="I4367"/>
      <c r="J4367"/>
      <c r="K4367"/>
      <c r="L4367"/>
      <c r="M4367"/>
      <c r="N4367" t="s">
        <v>8278</v>
      </c>
      <c r="O4367"/>
      <c r="P4367" s="401">
        <f>INDEX('Page 3 - Financial Information'!$K$16:$X$186,Y4367,X4367)</f>
        <v>0</v>
      </c>
      <c r="Q4367"/>
      <c r="R4367"/>
      <c r="S4367" t="s">
        <v>8335</v>
      </c>
      <c r="T4367"/>
      <c r="U4367"/>
      <c r="V4367"/>
      <c r="W4367"/>
      <c r="X4367" s="397">
        <v>3</v>
      </c>
      <c r="Y4367" s="397">
        <v>6</v>
      </c>
    </row>
    <row r="4368" spans="1:25" x14ac:dyDescent="0.25">
      <c r="A4368">
        <f>'Page 1 - General Information'!$G$12</f>
        <v>113363103</v>
      </c>
      <c r="B4368" t="str">
        <f>'Page 1 - General Information'!$G$16</f>
        <v>7421</v>
      </c>
      <c r="C4368" s="395" t="s">
        <v>19068</v>
      </c>
      <c r="D4368"/>
      <c r="E4368"/>
      <c r="F4368"/>
      <c r="G4368"/>
      <c r="H4368"/>
      <c r="I4368"/>
      <c r="J4368"/>
      <c r="K4368"/>
      <c r="L4368"/>
      <c r="M4368"/>
      <c r="N4368" t="s">
        <v>8278</v>
      </c>
      <c r="O4368"/>
      <c r="P4368" s="401">
        <f>INDEX('Page 3 - Financial Information'!$K$16:$X$186,Y4368,X4368)</f>
        <v>0</v>
      </c>
      <c r="Q4368"/>
      <c r="R4368"/>
      <c r="S4368" t="s">
        <v>8336</v>
      </c>
      <c r="T4368"/>
      <c r="U4368"/>
      <c r="V4368"/>
      <c r="W4368"/>
      <c r="X4368" s="397">
        <v>4</v>
      </c>
      <c r="Y4368" s="397">
        <v>6</v>
      </c>
    </row>
    <row r="4369" spans="1:25" x14ac:dyDescent="0.25">
      <c r="A4369">
        <f>'Page 1 - General Information'!$G$12</f>
        <v>113363103</v>
      </c>
      <c r="B4369" t="str">
        <f>'Page 1 - General Information'!$G$16</f>
        <v>7421</v>
      </c>
      <c r="C4369" s="395" t="s">
        <v>19068</v>
      </c>
      <c r="D4369"/>
      <c r="E4369"/>
      <c r="F4369"/>
      <c r="G4369"/>
      <c r="H4369"/>
      <c r="I4369"/>
      <c r="J4369"/>
      <c r="K4369"/>
      <c r="L4369"/>
      <c r="M4369"/>
      <c r="N4369" t="s">
        <v>8278</v>
      </c>
      <c r="O4369"/>
      <c r="P4369" s="401">
        <f>INDEX('Page 3 - Financial Information'!$K$16:$X$186,Y4369,X4369)</f>
        <v>0</v>
      </c>
      <c r="Q4369"/>
      <c r="R4369"/>
      <c r="S4369" t="s">
        <v>8337</v>
      </c>
      <c r="T4369"/>
      <c r="U4369"/>
      <c r="V4369"/>
      <c r="W4369"/>
      <c r="X4369" s="397">
        <v>5</v>
      </c>
      <c r="Y4369" s="397">
        <v>6</v>
      </c>
    </row>
    <row r="4370" spans="1:25" x14ac:dyDescent="0.25">
      <c r="A4370">
        <f>'Page 1 - General Information'!$G$12</f>
        <v>113363103</v>
      </c>
      <c r="B4370" t="str">
        <f>'Page 1 - General Information'!$G$16</f>
        <v>7421</v>
      </c>
      <c r="C4370" s="395" t="s">
        <v>19068</v>
      </c>
      <c r="D4370"/>
      <c r="E4370"/>
      <c r="F4370"/>
      <c r="G4370"/>
      <c r="H4370"/>
      <c r="I4370"/>
      <c r="J4370"/>
      <c r="K4370"/>
      <c r="L4370"/>
      <c r="M4370"/>
      <c r="N4370" t="s">
        <v>8278</v>
      </c>
      <c r="O4370"/>
      <c r="P4370" s="401">
        <f>INDEX('Page 3 - Financial Information'!$K$16:$X$186,Y4370,X4370)</f>
        <v>0</v>
      </c>
      <c r="Q4370"/>
      <c r="R4370"/>
      <c r="S4370" t="s">
        <v>8338</v>
      </c>
      <c r="T4370"/>
      <c r="U4370"/>
      <c r="V4370"/>
      <c r="W4370"/>
      <c r="X4370" s="397">
        <v>6</v>
      </c>
      <c r="Y4370" s="397">
        <v>6</v>
      </c>
    </row>
    <row r="4371" spans="1:25" x14ac:dyDescent="0.25">
      <c r="A4371">
        <f>'Page 1 - General Information'!$G$12</f>
        <v>113363103</v>
      </c>
      <c r="B4371" t="str">
        <f>'Page 1 - General Information'!$G$16</f>
        <v>7421</v>
      </c>
      <c r="C4371" s="395" t="s">
        <v>19068</v>
      </c>
      <c r="D4371"/>
      <c r="E4371"/>
      <c r="F4371"/>
      <c r="G4371"/>
      <c r="H4371"/>
      <c r="I4371"/>
      <c r="J4371"/>
      <c r="K4371"/>
      <c r="L4371"/>
      <c r="M4371"/>
      <c r="N4371" t="s">
        <v>8278</v>
      </c>
      <c r="O4371"/>
      <c r="P4371" s="401">
        <f>INDEX('Page 3 - Financial Information'!$K$16:$X$186,Y4371,X4371)</f>
        <v>0</v>
      </c>
      <c r="Q4371"/>
      <c r="R4371"/>
      <c r="S4371" t="s">
        <v>8339</v>
      </c>
      <c r="T4371"/>
      <c r="U4371"/>
      <c r="V4371"/>
      <c r="W4371"/>
      <c r="X4371" s="397">
        <v>7</v>
      </c>
      <c r="Y4371" s="397">
        <v>6</v>
      </c>
    </row>
    <row r="4372" spans="1:25" x14ac:dyDescent="0.25">
      <c r="A4372">
        <f>'Page 1 - General Information'!$G$12</f>
        <v>113363103</v>
      </c>
      <c r="B4372" t="str">
        <f>'Page 1 - General Information'!$G$16</f>
        <v>7421</v>
      </c>
      <c r="C4372" s="395" t="s">
        <v>19068</v>
      </c>
      <c r="D4372"/>
      <c r="E4372"/>
      <c r="F4372"/>
      <c r="G4372"/>
      <c r="H4372"/>
      <c r="I4372"/>
      <c r="J4372"/>
      <c r="K4372"/>
      <c r="L4372"/>
      <c r="M4372"/>
      <c r="N4372" t="s">
        <v>8278</v>
      </c>
      <c r="O4372"/>
      <c r="P4372" s="401">
        <f>INDEX('Page 3 - Financial Information'!$K$16:$X$186,Y4372,X4372)</f>
        <v>0</v>
      </c>
      <c r="Q4372"/>
      <c r="R4372"/>
      <c r="S4372" t="s">
        <v>8340</v>
      </c>
      <c r="T4372"/>
      <c r="U4372"/>
      <c r="V4372"/>
      <c r="W4372"/>
      <c r="X4372" s="397">
        <v>8</v>
      </c>
      <c r="Y4372" s="397">
        <v>6</v>
      </c>
    </row>
    <row r="4373" spans="1:25" x14ac:dyDescent="0.25">
      <c r="A4373">
        <f>'Page 1 - General Information'!$G$12</f>
        <v>113363103</v>
      </c>
      <c r="B4373" t="str">
        <f>'Page 1 - General Information'!$G$16</f>
        <v>7421</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25">
      <c r="A4374">
        <f>'Page 1 - General Information'!$G$12</f>
        <v>113363103</v>
      </c>
      <c r="B4374" t="str">
        <f>'Page 1 - General Information'!$G$16</f>
        <v>7421</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25">
      <c r="A4375">
        <f>'Page 1 - General Information'!$G$12</f>
        <v>113363103</v>
      </c>
      <c r="B4375" t="str">
        <f>'Page 1 - General Information'!$G$16</f>
        <v>7421</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25">
      <c r="A4376">
        <f>'Page 1 - General Information'!$G$12</f>
        <v>113363103</v>
      </c>
      <c r="B4376" t="str">
        <f>'Page 1 - General Information'!$G$16</f>
        <v>7421</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25">
      <c r="A4377">
        <f>'Page 1 - General Information'!$G$12</f>
        <v>113363103</v>
      </c>
      <c r="B4377" t="str">
        <f>'Page 1 - General Information'!$G$16</f>
        <v>7421</v>
      </c>
      <c r="C4377" s="395" t="s">
        <v>19068</v>
      </c>
      <c r="D4377"/>
      <c r="E4377"/>
      <c r="F4377"/>
      <c r="G4377"/>
      <c r="H4377"/>
      <c r="I4377"/>
      <c r="J4377"/>
      <c r="K4377"/>
      <c r="L4377"/>
      <c r="M4377"/>
      <c r="N4377" t="s">
        <v>8278</v>
      </c>
      <c r="O4377"/>
      <c r="P4377" s="401">
        <f>INDEX('Page 3 - Financial Information'!$K$16:$X$186,Y4377,X4377)</f>
        <v>0</v>
      </c>
      <c r="Q4377"/>
      <c r="R4377"/>
      <c r="S4377" t="s">
        <v>8345</v>
      </c>
      <c r="T4377"/>
      <c r="U4377"/>
      <c r="V4377"/>
      <c r="W4377"/>
      <c r="X4377" s="397">
        <v>1</v>
      </c>
      <c r="Y4377" s="397">
        <v>7</v>
      </c>
    </row>
    <row r="4378" spans="1:25" x14ac:dyDescent="0.25">
      <c r="A4378">
        <f>'Page 1 - General Information'!$G$12</f>
        <v>113363103</v>
      </c>
      <c r="B4378" t="str">
        <f>'Page 1 - General Information'!$G$16</f>
        <v>7421</v>
      </c>
      <c r="C4378" s="395" t="s">
        <v>19068</v>
      </c>
      <c r="D4378"/>
      <c r="E4378"/>
      <c r="F4378"/>
      <c r="G4378"/>
      <c r="H4378"/>
      <c r="I4378"/>
      <c r="J4378"/>
      <c r="K4378"/>
      <c r="L4378"/>
      <c r="M4378"/>
      <c r="N4378" t="s">
        <v>8278</v>
      </c>
      <c r="O4378"/>
      <c r="P4378" s="401">
        <f>INDEX('Page 3 - Financial Information'!$K$16:$X$186,Y4378,X4378)</f>
        <v>0</v>
      </c>
      <c r="Q4378"/>
      <c r="R4378"/>
      <c r="S4378" t="s">
        <v>8346</v>
      </c>
      <c r="T4378"/>
      <c r="U4378"/>
      <c r="V4378"/>
      <c r="W4378"/>
      <c r="X4378" s="397">
        <v>3</v>
      </c>
      <c r="Y4378" s="397">
        <v>7</v>
      </c>
    </row>
    <row r="4379" spans="1:25" x14ac:dyDescent="0.25">
      <c r="A4379">
        <f>'Page 1 - General Information'!$G$12</f>
        <v>113363103</v>
      </c>
      <c r="B4379" t="str">
        <f>'Page 1 - General Information'!$G$16</f>
        <v>7421</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25">
      <c r="A4380">
        <f>'Page 1 - General Information'!$G$12</f>
        <v>113363103</v>
      </c>
      <c r="B4380" t="str">
        <f>'Page 1 - General Information'!$G$16</f>
        <v>7421</v>
      </c>
      <c r="C4380" s="395" t="s">
        <v>19068</v>
      </c>
      <c r="D4380"/>
      <c r="E4380"/>
      <c r="F4380"/>
      <c r="G4380"/>
      <c r="H4380"/>
      <c r="I4380"/>
      <c r="J4380"/>
      <c r="K4380"/>
      <c r="L4380"/>
      <c r="M4380"/>
      <c r="N4380" t="s">
        <v>8278</v>
      </c>
      <c r="O4380"/>
      <c r="P4380" s="401">
        <f>INDEX('Page 3 - Financial Information'!$K$16:$X$186,Y4380,X4380)</f>
        <v>0</v>
      </c>
      <c r="Q4380"/>
      <c r="R4380"/>
      <c r="S4380" t="s">
        <v>8348</v>
      </c>
      <c r="T4380"/>
      <c r="U4380"/>
      <c r="V4380"/>
      <c r="W4380"/>
      <c r="X4380" s="397">
        <v>5</v>
      </c>
      <c r="Y4380" s="397">
        <v>7</v>
      </c>
    </row>
    <row r="4381" spans="1:25" x14ac:dyDescent="0.25">
      <c r="A4381">
        <f>'Page 1 - General Information'!$G$12</f>
        <v>113363103</v>
      </c>
      <c r="B4381" t="str">
        <f>'Page 1 - General Information'!$G$16</f>
        <v>7421</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25">
      <c r="A4382">
        <f>'Page 1 - General Information'!$G$12</f>
        <v>113363103</v>
      </c>
      <c r="B4382" t="str">
        <f>'Page 1 - General Information'!$G$16</f>
        <v>7421</v>
      </c>
      <c r="C4382" s="395" t="s">
        <v>19068</v>
      </c>
      <c r="D4382"/>
      <c r="E4382"/>
      <c r="F4382"/>
      <c r="G4382"/>
      <c r="H4382"/>
      <c r="I4382"/>
      <c r="J4382"/>
      <c r="K4382"/>
      <c r="L4382"/>
      <c r="M4382"/>
      <c r="N4382" t="s">
        <v>8278</v>
      </c>
      <c r="O4382"/>
      <c r="P4382" s="401">
        <f>INDEX('Page 3 - Financial Information'!$K$16:$X$186,Y4382,X4382)</f>
        <v>0</v>
      </c>
      <c r="Q4382"/>
      <c r="R4382"/>
      <c r="S4382" t="s">
        <v>8350</v>
      </c>
      <c r="T4382"/>
      <c r="U4382"/>
      <c r="V4382"/>
      <c r="W4382"/>
      <c r="X4382" s="397">
        <v>7</v>
      </c>
      <c r="Y4382" s="397">
        <v>7</v>
      </c>
    </row>
    <row r="4383" spans="1:25" x14ac:dyDescent="0.25">
      <c r="A4383">
        <f>'Page 1 - General Information'!$G$12</f>
        <v>113363103</v>
      </c>
      <c r="B4383" t="str">
        <f>'Page 1 - General Information'!$G$16</f>
        <v>7421</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25">
      <c r="A4384">
        <f>'Page 1 - General Information'!$G$12</f>
        <v>113363103</v>
      </c>
      <c r="B4384" t="str">
        <f>'Page 1 - General Information'!$G$16</f>
        <v>7421</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25">
      <c r="A4385">
        <f>'Page 1 - General Information'!$G$12</f>
        <v>113363103</v>
      </c>
      <c r="B4385" t="str">
        <f>'Page 1 - General Information'!$G$16</f>
        <v>7421</v>
      </c>
      <c r="C4385" s="395" t="s">
        <v>19068</v>
      </c>
      <c r="D4385"/>
      <c r="E4385"/>
      <c r="F4385"/>
      <c r="G4385"/>
      <c r="H4385"/>
      <c r="I4385"/>
      <c r="J4385"/>
      <c r="K4385"/>
      <c r="L4385"/>
      <c r="M4385"/>
      <c r="N4385" t="s">
        <v>8278</v>
      </c>
      <c r="O4385"/>
      <c r="P4385" s="401">
        <f>INDEX('Page 3 - Financial Information'!$K$16:$X$186,Y4385,X4385)</f>
        <v>0</v>
      </c>
      <c r="Q4385"/>
      <c r="R4385"/>
      <c r="S4385" t="s">
        <v>8353</v>
      </c>
      <c r="T4385"/>
      <c r="U4385"/>
      <c r="V4385"/>
      <c r="W4385"/>
      <c r="X4385" s="397">
        <v>10</v>
      </c>
      <c r="Y4385" s="397">
        <v>7</v>
      </c>
    </row>
    <row r="4386" spans="1:25" x14ac:dyDescent="0.25">
      <c r="A4386">
        <f>'Page 1 - General Information'!$G$12</f>
        <v>113363103</v>
      </c>
      <c r="B4386" t="str">
        <f>'Page 1 - General Information'!$G$16</f>
        <v>7421</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25">
      <c r="A4387">
        <f>'Page 1 - General Information'!$G$12</f>
        <v>113363103</v>
      </c>
      <c r="B4387" t="str">
        <f>'Page 1 - General Information'!$G$16</f>
        <v>7421</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25">
      <c r="A4388">
        <f>'Page 1 - General Information'!$G$12</f>
        <v>113363103</v>
      </c>
      <c r="B4388" t="str">
        <f>'Page 1 - General Information'!$G$16</f>
        <v>7421</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25">
      <c r="A4389">
        <f>'Page 1 - General Information'!$G$12</f>
        <v>113363103</v>
      </c>
      <c r="B4389" t="str">
        <f>'Page 1 - General Information'!$G$16</f>
        <v>7421</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25">
      <c r="A4390">
        <f>'Page 1 - General Information'!$G$12</f>
        <v>113363103</v>
      </c>
      <c r="B4390" t="str">
        <f>'Page 1 - General Information'!$G$16</f>
        <v>7421</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25">
      <c r="A4391">
        <f>'Page 1 - General Information'!$G$12</f>
        <v>113363103</v>
      </c>
      <c r="B4391" t="str">
        <f>'Page 1 - General Information'!$G$16</f>
        <v>7421</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25">
      <c r="A4392">
        <f>'Page 1 - General Information'!$G$12</f>
        <v>113363103</v>
      </c>
      <c r="B4392" t="str">
        <f>'Page 1 - General Information'!$G$16</f>
        <v>7421</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25">
      <c r="A4393">
        <f>'Page 1 - General Information'!$G$12</f>
        <v>113363103</v>
      </c>
      <c r="B4393" t="str">
        <f>'Page 1 - General Information'!$G$16</f>
        <v>7421</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25">
      <c r="A4394">
        <f>'Page 1 - General Information'!$G$12</f>
        <v>113363103</v>
      </c>
      <c r="B4394" t="str">
        <f>'Page 1 - General Information'!$G$16</f>
        <v>7421</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25">
      <c r="A4395">
        <f>'Page 1 - General Information'!$G$12</f>
        <v>113363103</v>
      </c>
      <c r="B4395" t="str">
        <f>'Page 1 - General Information'!$G$16</f>
        <v>7421</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25">
      <c r="A4396">
        <f>'Page 1 - General Information'!$G$12</f>
        <v>113363103</v>
      </c>
      <c r="B4396" t="str">
        <f>'Page 1 - General Information'!$G$16</f>
        <v>7421</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25">
      <c r="A4397">
        <f>'Page 1 - General Information'!$G$12</f>
        <v>113363103</v>
      </c>
      <c r="B4397" t="str">
        <f>'Page 1 - General Information'!$G$16</f>
        <v>7421</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25">
      <c r="A4398">
        <f>'Page 1 - General Information'!$G$12</f>
        <v>113363103</v>
      </c>
      <c r="B4398" t="str">
        <f>'Page 1 - General Information'!$G$16</f>
        <v>7421</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25">
      <c r="A4399">
        <f>'Page 1 - General Information'!$G$12</f>
        <v>113363103</v>
      </c>
      <c r="B4399" t="str">
        <f>'Page 1 - General Information'!$G$16</f>
        <v>7421</v>
      </c>
      <c r="C4399" s="395" t="s">
        <v>19068</v>
      </c>
      <c r="D4399"/>
      <c r="E4399"/>
      <c r="F4399"/>
      <c r="G4399"/>
      <c r="H4399"/>
      <c r="I4399"/>
      <c r="J4399"/>
      <c r="K4399"/>
      <c r="L4399"/>
      <c r="M4399"/>
      <c r="N4399" t="s">
        <v>8278</v>
      </c>
      <c r="O4399"/>
      <c r="P4399" s="401">
        <f>INDEX('Page 3 - Financial Information'!$K$16:$X$186,Y4399,X4399)</f>
        <v>0</v>
      </c>
      <c r="Q4399"/>
      <c r="R4399"/>
      <c r="S4399" t="s">
        <v>8367</v>
      </c>
      <c r="T4399"/>
      <c r="U4399"/>
      <c r="V4399"/>
      <c r="W4399"/>
      <c r="X4399" s="397">
        <v>1</v>
      </c>
      <c r="Y4399" s="397">
        <v>9</v>
      </c>
    </row>
    <row r="4400" spans="1:25" x14ac:dyDescent="0.25">
      <c r="A4400">
        <f>'Page 1 - General Information'!$G$12</f>
        <v>113363103</v>
      </c>
      <c r="B4400" t="str">
        <f>'Page 1 - General Information'!$G$16</f>
        <v>7421</v>
      </c>
      <c r="C4400" s="395" t="s">
        <v>19068</v>
      </c>
      <c r="D4400"/>
      <c r="E4400"/>
      <c r="F4400"/>
      <c r="G4400"/>
      <c r="H4400"/>
      <c r="I4400"/>
      <c r="J4400"/>
      <c r="K4400"/>
      <c r="L4400"/>
      <c r="M4400"/>
      <c r="N4400" t="s">
        <v>8278</v>
      </c>
      <c r="O4400"/>
      <c r="P4400" s="401">
        <f>INDEX('Page 3 - Financial Information'!$K$16:$X$186,Y4400,X4400)</f>
        <v>0</v>
      </c>
      <c r="Q4400"/>
      <c r="R4400"/>
      <c r="S4400" t="s">
        <v>8368</v>
      </c>
      <c r="T4400"/>
      <c r="U4400"/>
      <c r="V4400"/>
      <c r="W4400"/>
      <c r="X4400" s="397">
        <v>3</v>
      </c>
      <c r="Y4400" s="397">
        <v>9</v>
      </c>
    </row>
    <row r="4401" spans="1:25" x14ac:dyDescent="0.25">
      <c r="A4401">
        <f>'Page 1 - General Information'!$G$12</f>
        <v>113363103</v>
      </c>
      <c r="B4401" t="str">
        <f>'Page 1 - General Information'!$G$16</f>
        <v>7421</v>
      </c>
      <c r="C4401" s="395" t="s">
        <v>19068</v>
      </c>
      <c r="D4401"/>
      <c r="E4401"/>
      <c r="F4401"/>
      <c r="G4401"/>
      <c r="H4401"/>
      <c r="I4401"/>
      <c r="J4401"/>
      <c r="K4401"/>
      <c r="L4401"/>
      <c r="M4401"/>
      <c r="N4401" t="s">
        <v>8278</v>
      </c>
      <c r="O4401"/>
      <c r="P4401" s="401">
        <f>INDEX('Page 3 - Financial Information'!$K$16:$X$186,Y4401,X4401)</f>
        <v>0</v>
      </c>
      <c r="Q4401"/>
      <c r="R4401"/>
      <c r="S4401" t="s">
        <v>8369</v>
      </c>
      <c r="T4401"/>
      <c r="U4401"/>
      <c r="V4401"/>
      <c r="W4401"/>
      <c r="X4401" s="397">
        <v>4</v>
      </c>
      <c r="Y4401" s="397">
        <v>9</v>
      </c>
    </row>
    <row r="4402" spans="1:25" x14ac:dyDescent="0.25">
      <c r="A4402">
        <f>'Page 1 - General Information'!$G$12</f>
        <v>113363103</v>
      </c>
      <c r="B4402" t="str">
        <f>'Page 1 - General Information'!$G$16</f>
        <v>7421</v>
      </c>
      <c r="C4402" s="395" t="s">
        <v>19068</v>
      </c>
      <c r="D4402"/>
      <c r="E4402"/>
      <c r="F4402"/>
      <c r="G4402"/>
      <c r="H4402"/>
      <c r="I4402"/>
      <c r="J4402"/>
      <c r="K4402"/>
      <c r="L4402"/>
      <c r="M4402"/>
      <c r="N4402" t="s">
        <v>8278</v>
      </c>
      <c r="O4402"/>
      <c r="P4402" s="401">
        <f>INDEX('Page 3 - Financial Information'!$K$16:$X$186,Y4402,X4402)</f>
        <v>0</v>
      </c>
      <c r="Q4402"/>
      <c r="R4402"/>
      <c r="S4402" t="s">
        <v>8370</v>
      </c>
      <c r="T4402"/>
      <c r="U4402"/>
      <c r="V4402"/>
      <c r="W4402"/>
      <c r="X4402" s="397">
        <v>5</v>
      </c>
      <c r="Y4402" s="397">
        <v>9</v>
      </c>
    </row>
    <row r="4403" spans="1:25" x14ac:dyDescent="0.25">
      <c r="A4403">
        <f>'Page 1 - General Information'!$G$12</f>
        <v>113363103</v>
      </c>
      <c r="B4403" t="str">
        <f>'Page 1 - General Information'!$G$16</f>
        <v>7421</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25">
      <c r="A4404">
        <f>'Page 1 - General Information'!$G$12</f>
        <v>113363103</v>
      </c>
      <c r="B4404" t="str">
        <f>'Page 1 - General Information'!$G$16</f>
        <v>7421</v>
      </c>
      <c r="C4404" s="395" t="s">
        <v>19068</v>
      </c>
      <c r="D4404"/>
      <c r="E4404"/>
      <c r="F4404"/>
      <c r="G4404"/>
      <c r="H4404"/>
      <c r="I4404"/>
      <c r="J4404"/>
      <c r="K4404"/>
      <c r="L4404"/>
      <c r="M4404"/>
      <c r="N4404" t="s">
        <v>8278</v>
      </c>
      <c r="O4404"/>
      <c r="P4404" s="401">
        <f>INDEX('Page 3 - Financial Information'!$K$16:$X$186,Y4404,X4404)</f>
        <v>0</v>
      </c>
      <c r="Q4404"/>
      <c r="R4404"/>
      <c r="S4404" t="s">
        <v>8372</v>
      </c>
      <c r="T4404"/>
      <c r="U4404"/>
      <c r="V4404"/>
      <c r="W4404"/>
      <c r="X4404" s="397">
        <v>7</v>
      </c>
      <c r="Y4404" s="397">
        <v>9</v>
      </c>
    </row>
    <row r="4405" spans="1:25" x14ac:dyDescent="0.25">
      <c r="A4405">
        <f>'Page 1 - General Information'!$G$12</f>
        <v>113363103</v>
      </c>
      <c r="B4405" t="str">
        <f>'Page 1 - General Information'!$G$16</f>
        <v>7421</v>
      </c>
      <c r="C4405" s="395" t="s">
        <v>19068</v>
      </c>
      <c r="D4405"/>
      <c r="E4405"/>
      <c r="F4405"/>
      <c r="G4405"/>
      <c r="H4405"/>
      <c r="I4405"/>
      <c r="J4405"/>
      <c r="K4405"/>
      <c r="L4405"/>
      <c r="M4405"/>
      <c r="N4405" t="s">
        <v>8278</v>
      </c>
      <c r="O4405"/>
      <c r="P4405" s="401">
        <f>INDEX('Page 3 - Financial Information'!$K$16:$X$186,Y4405,X4405)</f>
        <v>0</v>
      </c>
      <c r="Q4405"/>
      <c r="R4405"/>
      <c r="S4405" t="s">
        <v>8373</v>
      </c>
      <c r="T4405"/>
      <c r="U4405"/>
      <c r="V4405"/>
      <c r="W4405"/>
      <c r="X4405" s="397">
        <v>8</v>
      </c>
      <c r="Y4405" s="397">
        <v>9</v>
      </c>
    </row>
    <row r="4406" spans="1:25" x14ac:dyDescent="0.25">
      <c r="A4406">
        <f>'Page 1 - General Information'!$G$12</f>
        <v>113363103</v>
      </c>
      <c r="B4406" t="str">
        <f>'Page 1 - General Information'!$G$16</f>
        <v>7421</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25">
      <c r="A4407">
        <f>'Page 1 - General Information'!$G$12</f>
        <v>113363103</v>
      </c>
      <c r="B4407" t="str">
        <f>'Page 1 - General Information'!$G$16</f>
        <v>7421</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25">
      <c r="A4408">
        <f>'Page 1 - General Information'!$G$12</f>
        <v>113363103</v>
      </c>
      <c r="B4408" t="str">
        <f>'Page 1 - General Information'!$G$16</f>
        <v>7421</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25">
      <c r="A4409">
        <f>'Page 1 - General Information'!$G$12</f>
        <v>113363103</v>
      </c>
      <c r="B4409" t="str">
        <f>'Page 1 - General Information'!$G$16</f>
        <v>7421</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25">
      <c r="A4410">
        <f>'Page 1 - General Information'!$G$12</f>
        <v>113363103</v>
      </c>
      <c r="B4410" t="str">
        <f>'Page 1 - General Information'!$G$16</f>
        <v>7421</v>
      </c>
      <c r="C4410" s="395" t="s">
        <v>19068</v>
      </c>
      <c r="D4410"/>
      <c r="E4410"/>
      <c r="F4410"/>
      <c r="G4410"/>
      <c r="H4410"/>
      <c r="I4410"/>
      <c r="J4410"/>
      <c r="K4410"/>
      <c r="L4410"/>
      <c r="M4410"/>
      <c r="N4410" t="s">
        <v>8278</v>
      </c>
      <c r="O4410"/>
      <c r="P4410" s="401">
        <f>INDEX('Page 3 - Financial Information'!$K$16:$X$186,Y4410,X4410)</f>
        <v>0</v>
      </c>
      <c r="Q4410"/>
      <c r="R4410"/>
      <c r="S4410" t="s">
        <v>8378</v>
      </c>
      <c r="T4410"/>
      <c r="U4410"/>
      <c r="V4410"/>
      <c r="W4410"/>
      <c r="X4410" s="397">
        <v>1</v>
      </c>
      <c r="Y4410" s="397">
        <v>10</v>
      </c>
    </row>
    <row r="4411" spans="1:25" x14ac:dyDescent="0.25">
      <c r="A4411">
        <f>'Page 1 - General Information'!$G$12</f>
        <v>113363103</v>
      </c>
      <c r="B4411" t="str">
        <f>'Page 1 - General Information'!$G$16</f>
        <v>7421</v>
      </c>
      <c r="C4411" s="395" t="s">
        <v>19068</v>
      </c>
      <c r="D4411"/>
      <c r="E4411"/>
      <c r="F4411"/>
      <c r="G4411"/>
      <c r="H4411"/>
      <c r="I4411"/>
      <c r="J4411"/>
      <c r="K4411"/>
      <c r="L4411"/>
      <c r="M4411"/>
      <c r="N4411" t="s">
        <v>8278</v>
      </c>
      <c r="O4411"/>
      <c r="P4411" s="401">
        <f>INDEX('Page 3 - Financial Information'!$K$16:$X$186,Y4411,X4411)</f>
        <v>0</v>
      </c>
      <c r="Q4411"/>
      <c r="R4411"/>
      <c r="S4411" t="s">
        <v>8379</v>
      </c>
      <c r="T4411"/>
      <c r="U4411"/>
      <c r="V4411"/>
      <c r="W4411"/>
      <c r="X4411" s="397">
        <v>3</v>
      </c>
      <c r="Y4411" s="397">
        <v>10</v>
      </c>
    </row>
    <row r="4412" spans="1:25" x14ac:dyDescent="0.25">
      <c r="A4412">
        <f>'Page 1 - General Information'!$G$12</f>
        <v>113363103</v>
      </c>
      <c r="B4412" t="str">
        <f>'Page 1 - General Information'!$G$16</f>
        <v>7421</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25">
      <c r="A4413">
        <f>'Page 1 - General Information'!$G$12</f>
        <v>113363103</v>
      </c>
      <c r="B4413" t="str">
        <f>'Page 1 - General Information'!$G$16</f>
        <v>7421</v>
      </c>
      <c r="C4413" s="395" t="s">
        <v>19068</v>
      </c>
      <c r="D4413"/>
      <c r="E4413"/>
      <c r="F4413"/>
      <c r="G4413"/>
      <c r="H4413"/>
      <c r="I4413"/>
      <c r="J4413"/>
      <c r="K4413"/>
      <c r="L4413"/>
      <c r="M4413"/>
      <c r="N4413" t="s">
        <v>8278</v>
      </c>
      <c r="O4413"/>
      <c r="P4413" s="401">
        <f>INDEX('Page 3 - Financial Information'!$K$16:$X$186,Y4413,X4413)</f>
        <v>0</v>
      </c>
      <c r="Q4413"/>
      <c r="R4413"/>
      <c r="S4413" t="s">
        <v>8381</v>
      </c>
      <c r="T4413"/>
      <c r="U4413"/>
      <c r="V4413"/>
      <c r="W4413"/>
      <c r="X4413" s="397">
        <v>5</v>
      </c>
      <c r="Y4413" s="397">
        <v>10</v>
      </c>
    </row>
    <row r="4414" spans="1:25" x14ac:dyDescent="0.25">
      <c r="A4414">
        <f>'Page 1 - General Information'!$G$12</f>
        <v>113363103</v>
      </c>
      <c r="B4414" t="str">
        <f>'Page 1 - General Information'!$G$16</f>
        <v>7421</v>
      </c>
      <c r="C4414" s="395" t="s">
        <v>19068</v>
      </c>
      <c r="D4414"/>
      <c r="E4414"/>
      <c r="F4414"/>
      <c r="G4414"/>
      <c r="H4414"/>
      <c r="I4414"/>
      <c r="J4414"/>
      <c r="K4414"/>
      <c r="L4414"/>
      <c r="M4414"/>
      <c r="N4414" t="s">
        <v>8278</v>
      </c>
      <c r="O4414"/>
      <c r="P4414" s="401">
        <f>INDEX('Page 3 - Financial Information'!$K$16:$X$186,Y4414,X4414)</f>
        <v>0</v>
      </c>
      <c r="Q4414"/>
      <c r="R4414"/>
      <c r="S4414" t="s">
        <v>8382</v>
      </c>
      <c r="T4414"/>
      <c r="U4414"/>
      <c r="V4414"/>
      <c r="W4414"/>
      <c r="X4414" s="397">
        <v>6</v>
      </c>
      <c r="Y4414" s="397">
        <v>10</v>
      </c>
    </row>
    <row r="4415" spans="1:25" x14ac:dyDescent="0.25">
      <c r="A4415">
        <f>'Page 1 - General Information'!$G$12</f>
        <v>113363103</v>
      </c>
      <c r="B4415" t="str">
        <f>'Page 1 - General Information'!$G$16</f>
        <v>7421</v>
      </c>
      <c r="C4415" s="395" t="s">
        <v>19068</v>
      </c>
      <c r="D4415"/>
      <c r="E4415"/>
      <c r="F4415"/>
      <c r="G4415"/>
      <c r="H4415"/>
      <c r="I4415"/>
      <c r="J4415"/>
      <c r="K4415"/>
      <c r="L4415"/>
      <c r="M4415"/>
      <c r="N4415" t="s">
        <v>8278</v>
      </c>
      <c r="O4415"/>
      <c r="P4415" s="401">
        <f>INDEX('Page 3 - Financial Information'!$K$16:$X$186,Y4415,X4415)</f>
        <v>0</v>
      </c>
      <c r="Q4415"/>
      <c r="R4415"/>
      <c r="S4415" t="s">
        <v>8383</v>
      </c>
      <c r="T4415"/>
      <c r="U4415"/>
      <c r="V4415"/>
      <c r="W4415"/>
      <c r="X4415" s="397">
        <v>7</v>
      </c>
      <c r="Y4415" s="397">
        <v>10</v>
      </c>
    </row>
    <row r="4416" spans="1:25" x14ac:dyDescent="0.25">
      <c r="A4416">
        <f>'Page 1 - General Information'!$G$12</f>
        <v>113363103</v>
      </c>
      <c r="B4416" t="str">
        <f>'Page 1 - General Information'!$G$16</f>
        <v>7421</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25">
      <c r="A4417">
        <f>'Page 1 - General Information'!$G$12</f>
        <v>113363103</v>
      </c>
      <c r="B4417" t="str">
        <f>'Page 1 - General Information'!$G$16</f>
        <v>7421</v>
      </c>
      <c r="C4417" s="395" t="s">
        <v>19068</v>
      </c>
      <c r="D4417"/>
      <c r="E4417"/>
      <c r="F4417"/>
      <c r="G4417"/>
      <c r="H4417"/>
      <c r="I4417"/>
      <c r="J4417"/>
      <c r="K4417"/>
      <c r="L4417"/>
      <c r="M4417"/>
      <c r="N4417" t="s">
        <v>8278</v>
      </c>
      <c r="O4417"/>
      <c r="P4417" s="401">
        <f>INDEX('Page 3 - Financial Information'!$K$16:$X$186,Y4417,X4417)</f>
        <v>0</v>
      </c>
      <c r="Q4417"/>
      <c r="R4417"/>
      <c r="S4417" t="s">
        <v>8385</v>
      </c>
      <c r="T4417"/>
      <c r="U4417"/>
      <c r="V4417"/>
      <c r="W4417"/>
      <c r="X4417" s="397">
        <v>9</v>
      </c>
      <c r="Y4417" s="397">
        <v>10</v>
      </c>
    </row>
    <row r="4418" spans="1:25" x14ac:dyDescent="0.25">
      <c r="A4418">
        <f>'Page 1 - General Information'!$G$12</f>
        <v>113363103</v>
      </c>
      <c r="B4418" t="str">
        <f>'Page 1 - General Information'!$G$16</f>
        <v>7421</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25">
      <c r="A4419">
        <f>'Page 1 - General Information'!$G$12</f>
        <v>113363103</v>
      </c>
      <c r="B4419" t="str">
        <f>'Page 1 - General Information'!$G$16</f>
        <v>7421</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25">
      <c r="A4420">
        <f>'Page 1 - General Information'!$G$12</f>
        <v>113363103</v>
      </c>
      <c r="B4420" t="str">
        <f>'Page 1 - General Information'!$G$16</f>
        <v>7421</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25">
      <c r="A4421">
        <f>'Page 1 - General Information'!$G$12</f>
        <v>113363103</v>
      </c>
      <c r="B4421" t="str">
        <f>'Page 1 - General Information'!$G$16</f>
        <v>7421</v>
      </c>
      <c r="C4421" s="395" t="s">
        <v>19068</v>
      </c>
      <c r="D4421"/>
      <c r="E4421"/>
      <c r="F4421"/>
      <c r="G4421"/>
      <c r="H4421"/>
      <c r="I4421"/>
      <c r="J4421"/>
      <c r="K4421"/>
      <c r="L4421"/>
      <c r="M4421"/>
      <c r="N4421" t="s">
        <v>8278</v>
      </c>
      <c r="O4421"/>
      <c r="P4421" s="401">
        <f>INDEX('Page 3 - Financial Information'!$K$16:$X$186,Y4421,X4421)</f>
        <v>0</v>
      </c>
      <c r="Q4421"/>
      <c r="R4421"/>
      <c r="S4421" t="s">
        <v>8389</v>
      </c>
      <c r="T4421"/>
      <c r="U4421"/>
      <c r="V4421"/>
      <c r="W4421"/>
      <c r="X4421" s="397">
        <v>1</v>
      </c>
      <c r="Y4421" s="397">
        <v>11</v>
      </c>
    </row>
    <row r="4422" spans="1:25" x14ac:dyDescent="0.25">
      <c r="A4422">
        <f>'Page 1 - General Information'!$G$12</f>
        <v>113363103</v>
      </c>
      <c r="B4422" t="str">
        <f>'Page 1 - General Information'!$G$16</f>
        <v>7421</v>
      </c>
      <c r="C4422" s="395" t="s">
        <v>19068</v>
      </c>
      <c r="D4422"/>
      <c r="E4422"/>
      <c r="F4422"/>
      <c r="G4422"/>
      <c r="H4422"/>
      <c r="I4422"/>
      <c r="J4422"/>
      <c r="K4422"/>
      <c r="L4422"/>
      <c r="M4422"/>
      <c r="N4422" t="s">
        <v>8278</v>
      </c>
      <c r="O4422"/>
      <c r="P4422" s="401">
        <f>INDEX('Page 3 - Financial Information'!$K$16:$X$186,Y4422,X4422)</f>
        <v>0</v>
      </c>
      <c r="Q4422"/>
      <c r="R4422"/>
      <c r="S4422" t="s">
        <v>8390</v>
      </c>
      <c r="T4422"/>
      <c r="U4422"/>
      <c r="V4422"/>
      <c r="W4422"/>
      <c r="X4422" s="397">
        <v>3</v>
      </c>
      <c r="Y4422" s="397">
        <v>11</v>
      </c>
    </row>
    <row r="4423" spans="1:25" x14ac:dyDescent="0.25">
      <c r="A4423">
        <f>'Page 1 - General Information'!$G$12</f>
        <v>113363103</v>
      </c>
      <c r="B4423" t="str">
        <f>'Page 1 - General Information'!$G$16</f>
        <v>7421</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25">
      <c r="A4424">
        <f>'Page 1 - General Information'!$G$12</f>
        <v>113363103</v>
      </c>
      <c r="B4424" t="str">
        <f>'Page 1 - General Information'!$G$16</f>
        <v>7421</v>
      </c>
      <c r="C4424" s="395" t="s">
        <v>19068</v>
      </c>
      <c r="D4424"/>
      <c r="E4424"/>
      <c r="F4424"/>
      <c r="G4424"/>
      <c r="H4424"/>
      <c r="I4424"/>
      <c r="J4424"/>
      <c r="K4424"/>
      <c r="L4424"/>
      <c r="M4424"/>
      <c r="N4424" t="s">
        <v>8278</v>
      </c>
      <c r="O4424"/>
      <c r="P4424" s="401">
        <f>INDEX('Page 3 - Financial Information'!$K$16:$X$186,Y4424,X4424)</f>
        <v>0</v>
      </c>
      <c r="Q4424"/>
      <c r="R4424"/>
      <c r="S4424" t="s">
        <v>8392</v>
      </c>
      <c r="T4424"/>
      <c r="U4424"/>
      <c r="V4424"/>
      <c r="W4424"/>
      <c r="X4424" s="397">
        <v>5</v>
      </c>
      <c r="Y4424" s="397">
        <v>11</v>
      </c>
    </row>
    <row r="4425" spans="1:25" x14ac:dyDescent="0.25">
      <c r="A4425">
        <f>'Page 1 - General Information'!$G$12</f>
        <v>113363103</v>
      </c>
      <c r="B4425" t="str">
        <f>'Page 1 - General Information'!$G$16</f>
        <v>7421</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25">
      <c r="A4426">
        <f>'Page 1 - General Information'!$G$12</f>
        <v>113363103</v>
      </c>
      <c r="B4426" t="str">
        <f>'Page 1 - General Information'!$G$16</f>
        <v>7421</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25">
      <c r="A4427">
        <f>'Page 1 - General Information'!$G$12</f>
        <v>113363103</v>
      </c>
      <c r="B4427" t="str">
        <f>'Page 1 - General Information'!$G$16</f>
        <v>7421</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25">
      <c r="A4428">
        <f>'Page 1 - General Information'!$G$12</f>
        <v>113363103</v>
      </c>
      <c r="B4428" t="str">
        <f>'Page 1 - General Information'!$G$16</f>
        <v>7421</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25">
      <c r="A4429">
        <f>'Page 1 - General Information'!$G$12</f>
        <v>113363103</v>
      </c>
      <c r="B4429" t="str">
        <f>'Page 1 - General Information'!$G$16</f>
        <v>7421</v>
      </c>
      <c r="C4429" s="395" t="s">
        <v>19068</v>
      </c>
      <c r="D4429"/>
      <c r="E4429"/>
      <c r="F4429"/>
      <c r="G4429"/>
      <c r="H4429"/>
      <c r="I4429"/>
      <c r="J4429"/>
      <c r="K4429"/>
      <c r="L4429"/>
      <c r="M4429"/>
      <c r="N4429" t="s">
        <v>8278</v>
      </c>
      <c r="O4429"/>
      <c r="P4429" s="401">
        <f>INDEX('Page 3 - Financial Information'!$K$16:$X$186,Y4429,X4429)</f>
        <v>0</v>
      </c>
      <c r="Q4429"/>
      <c r="R4429"/>
      <c r="S4429" t="s">
        <v>8397</v>
      </c>
      <c r="T4429"/>
      <c r="U4429"/>
      <c r="V4429"/>
      <c r="W4429"/>
      <c r="X4429" s="397">
        <v>10</v>
      </c>
      <c r="Y4429" s="397">
        <v>11</v>
      </c>
    </row>
    <row r="4430" spans="1:25" x14ac:dyDescent="0.25">
      <c r="A4430">
        <f>'Page 1 - General Information'!$G$12</f>
        <v>113363103</v>
      </c>
      <c r="B4430" t="str">
        <f>'Page 1 - General Information'!$G$16</f>
        <v>7421</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25">
      <c r="A4431">
        <f>'Page 1 - General Information'!$G$12</f>
        <v>113363103</v>
      </c>
      <c r="B4431" t="str">
        <f>'Page 1 - General Information'!$G$16</f>
        <v>7421</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25">
      <c r="A4432">
        <f>'Page 1 - General Information'!$G$12</f>
        <v>113363103</v>
      </c>
      <c r="B4432" t="str">
        <f>'Page 1 - General Information'!$G$16</f>
        <v>7421</v>
      </c>
      <c r="C4432" s="395" t="s">
        <v>19068</v>
      </c>
      <c r="D4432"/>
      <c r="E4432"/>
      <c r="F4432"/>
      <c r="G4432"/>
      <c r="H4432"/>
      <c r="I4432"/>
      <c r="J4432"/>
      <c r="K4432"/>
      <c r="L4432"/>
      <c r="M4432"/>
      <c r="N4432" t="s">
        <v>8278</v>
      </c>
      <c r="O4432"/>
      <c r="P4432" s="401">
        <f>INDEX('Page 3 - Financial Information'!$K$16:$X$186,Y4432,X4432)</f>
        <v>0</v>
      </c>
      <c r="Q4432"/>
      <c r="R4432"/>
      <c r="S4432" t="s">
        <v>8400</v>
      </c>
      <c r="T4432"/>
      <c r="U4432"/>
      <c r="V4432"/>
      <c r="W4432"/>
      <c r="X4432" s="397">
        <v>1</v>
      </c>
      <c r="Y4432" s="397">
        <v>12</v>
      </c>
    </row>
    <row r="4433" spans="1:25" x14ac:dyDescent="0.25">
      <c r="A4433">
        <f>'Page 1 - General Information'!$G$12</f>
        <v>113363103</v>
      </c>
      <c r="B4433" t="str">
        <f>'Page 1 - General Information'!$G$16</f>
        <v>7421</v>
      </c>
      <c r="C4433" s="395" t="s">
        <v>19068</v>
      </c>
      <c r="D4433"/>
      <c r="E4433"/>
      <c r="F4433"/>
      <c r="G4433"/>
      <c r="H4433"/>
      <c r="I4433"/>
      <c r="J4433"/>
      <c r="K4433"/>
      <c r="L4433"/>
      <c r="M4433"/>
      <c r="N4433" t="s">
        <v>8278</v>
      </c>
      <c r="O4433"/>
      <c r="P4433" s="401">
        <f>INDEX('Page 3 - Financial Information'!$K$16:$X$186,Y4433,X4433)</f>
        <v>0</v>
      </c>
      <c r="Q4433"/>
      <c r="R4433"/>
      <c r="S4433" t="s">
        <v>8401</v>
      </c>
      <c r="T4433"/>
      <c r="U4433"/>
      <c r="V4433"/>
      <c r="W4433"/>
      <c r="X4433" s="397">
        <v>3</v>
      </c>
      <c r="Y4433" s="397">
        <v>12</v>
      </c>
    </row>
    <row r="4434" spans="1:25" x14ac:dyDescent="0.25">
      <c r="A4434">
        <f>'Page 1 - General Information'!$G$12</f>
        <v>113363103</v>
      </c>
      <c r="B4434" t="str">
        <f>'Page 1 - General Information'!$G$16</f>
        <v>7421</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25">
      <c r="A4435">
        <f>'Page 1 - General Information'!$G$12</f>
        <v>113363103</v>
      </c>
      <c r="B4435" t="str">
        <f>'Page 1 - General Information'!$G$16</f>
        <v>7421</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25">
      <c r="A4436">
        <f>'Page 1 - General Information'!$G$12</f>
        <v>113363103</v>
      </c>
      <c r="B4436" t="str">
        <f>'Page 1 - General Information'!$G$16</f>
        <v>7421</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25">
      <c r="A4437">
        <f>'Page 1 - General Information'!$G$12</f>
        <v>113363103</v>
      </c>
      <c r="B4437" t="str">
        <f>'Page 1 - General Information'!$G$16</f>
        <v>7421</v>
      </c>
      <c r="C4437" s="395" t="s">
        <v>19068</v>
      </c>
      <c r="D4437"/>
      <c r="E4437"/>
      <c r="F4437"/>
      <c r="G4437"/>
      <c r="H4437"/>
      <c r="I4437"/>
      <c r="J4437"/>
      <c r="K4437"/>
      <c r="L4437"/>
      <c r="M4437"/>
      <c r="N4437" t="s">
        <v>8278</v>
      </c>
      <c r="O4437"/>
      <c r="P4437" s="401">
        <f>INDEX('Page 3 - Financial Information'!$K$16:$X$186,Y4437,X4437)</f>
        <v>0</v>
      </c>
      <c r="Q4437"/>
      <c r="R4437"/>
      <c r="S4437" t="s">
        <v>8405</v>
      </c>
      <c r="T4437"/>
      <c r="U4437"/>
      <c r="V4437"/>
      <c r="W4437"/>
      <c r="X4437" s="397">
        <v>7</v>
      </c>
      <c r="Y4437" s="397">
        <v>12</v>
      </c>
    </row>
    <row r="4438" spans="1:25" x14ac:dyDescent="0.25">
      <c r="A4438">
        <f>'Page 1 - General Information'!$G$12</f>
        <v>113363103</v>
      </c>
      <c r="B4438" t="str">
        <f>'Page 1 - General Information'!$G$16</f>
        <v>7421</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25">
      <c r="A4439">
        <f>'Page 1 - General Information'!$G$12</f>
        <v>113363103</v>
      </c>
      <c r="B4439" t="str">
        <f>'Page 1 - General Information'!$G$16</f>
        <v>7421</v>
      </c>
      <c r="C4439" s="395" t="s">
        <v>19068</v>
      </c>
      <c r="D4439"/>
      <c r="E4439"/>
      <c r="F4439"/>
      <c r="G4439"/>
      <c r="H4439"/>
      <c r="I4439"/>
      <c r="J4439"/>
      <c r="K4439"/>
      <c r="L4439"/>
      <c r="M4439"/>
      <c r="N4439" t="s">
        <v>8278</v>
      </c>
      <c r="O4439"/>
      <c r="P4439" s="401">
        <f>INDEX('Page 3 - Financial Information'!$K$16:$X$186,Y4439,X4439)</f>
        <v>0</v>
      </c>
      <c r="Q4439"/>
      <c r="R4439"/>
      <c r="S4439" t="s">
        <v>8407</v>
      </c>
      <c r="T4439"/>
      <c r="U4439"/>
      <c r="V4439"/>
      <c r="W4439"/>
      <c r="X4439" s="397">
        <v>9</v>
      </c>
      <c r="Y4439" s="397">
        <v>12</v>
      </c>
    </row>
    <row r="4440" spans="1:25" x14ac:dyDescent="0.25">
      <c r="A4440">
        <f>'Page 1 - General Information'!$G$12</f>
        <v>113363103</v>
      </c>
      <c r="B4440" t="str">
        <f>'Page 1 - General Information'!$G$16</f>
        <v>7421</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25">
      <c r="A4441">
        <f>'Page 1 - General Information'!$G$12</f>
        <v>113363103</v>
      </c>
      <c r="B4441" t="str">
        <f>'Page 1 - General Information'!$G$16</f>
        <v>7421</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25">
      <c r="A4442">
        <f>'Page 1 - General Information'!$G$12</f>
        <v>113363103</v>
      </c>
      <c r="B4442" t="str">
        <f>'Page 1 - General Information'!$G$16</f>
        <v>7421</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25">
      <c r="A4443">
        <f>'Page 1 - General Information'!$G$12</f>
        <v>113363103</v>
      </c>
      <c r="B4443" t="str">
        <f>'Page 1 - General Information'!$G$16</f>
        <v>7421</v>
      </c>
      <c r="C4443" s="395" t="s">
        <v>19068</v>
      </c>
      <c r="D4443"/>
      <c r="E4443"/>
      <c r="F4443"/>
      <c r="G4443"/>
      <c r="H4443"/>
      <c r="I4443"/>
      <c r="J4443"/>
      <c r="K4443"/>
      <c r="L4443"/>
      <c r="M4443"/>
      <c r="N4443" t="s">
        <v>8278</v>
      </c>
      <c r="O4443"/>
      <c r="P4443" s="401">
        <f>INDEX('Page 3 - Financial Information'!$K$16:$X$186,Y4443,X4443)</f>
        <v>0</v>
      </c>
      <c r="Q4443"/>
      <c r="R4443"/>
      <c r="S4443" t="s">
        <v>8411</v>
      </c>
      <c r="T4443"/>
      <c r="U4443"/>
      <c r="V4443"/>
      <c r="W4443"/>
      <c r="X4443" s="397">
        <v>1</v>
      </c>
      <c r="Y4443" s="397">
        <v>13</v>
      </c>
    </row>
    <row r="4444" spans="1:25" x14ac:dyDescent="0.25">
      <c r="A4444">
        <f>'Page 1 - General Information'!$G$12</f>
        <v>113363103</v>
      </c>
      <c r="B4444" t="str">
        <f>'Page 1 - General Information'!$G$16</f>
        <v>7421</v>
      </c>
      <c r="C4444" s="395" t="s">
        <v>19068</v>
      </c>
      <c r="D4444"/>
      <c r="E4444"/>
      <c r="F4444"/>
      <c r="G4444"/>
      <c r="H4444"/>
      <c r="I4444"/>
      <c r="J4444"/>
      <c r="K4444"/>
      <c r="L4444"/>
      <c r="M4444"/>
      <c r="N4444" t="s">
        <v>8278</v>
      </c>
      <c r="O4444"/>
      <c r="P4444" s="401">
        <f>INDEX('Page 3 - Financial Information'!$K$16:$X$186,Y4444,X4444)</f>
        <v>0</v>
      </c>
      <c r="Q4444"/>
      <c r="R4444"/>
      <c r="S4444" t="s">
        <v>8412</v>
      </c>
      <c r="T4444"/>
      <c r="U4444"/>
      <c r="V4444"/>
      <c r="W4444"/>
      <c r="X4444" s="397">
        <v>3</v>
      </c>
      <c r="Y4444" s="397">
        <v>13</v>
      </c>
    </row>
    <row r="4445" spans="1:25" x14ac:dyDescent="0.25">
      <c r="A4445">
        <f>'Page 1 - General Information'!$G$12</f>
        <v>113363103</v>
      </c>
      <c r="B4445" t="str">
        <f>'Page 1 - General Information'!$G$16</f>
        <v>7421</v>
      </c>
      <c r="C4445" s="395" t="s">
        <v>19068</v>
      </c>
      <c r="D4445"/>
      <c r="E4445"/>
      <c r="F4445"/>
      <c r="G4445"/>
      <c r="H4445"/>
      <c r="I4445"/>
      <c r="J4445"/>
      <c r="K4445"/>
      <c r="L4445"/>
      <c r="M4445"/>
      <c r="N4445" t="s">
        <v>8278</v>
      </c>
      <c r="O4445"/>
      <c r="P4445" s="401">
        <f>INDEX('Page 3 - Financial Information'!$K$16:$X$186,Y4445,X4445)</f>
        <v>0</v>
      </c>
      <c r="Q4445"/>
      <c r="R4445"/>
      <c r="S4445" t="s">
        <v>8413</v>
      </c>
      <c r="T4445"/>
      <c r="U4445"/>
      <c r="V4445"/>
      <c r="W4445"/>
      <c r="X4445" s="397">
        <v>4</v>
      </c>
      <c r="Y4445" s="397">
        <v>13</v>
      </c>
    </row>
    <row r="4446" spans="1:25" x14ac:dyDescent="0.25">
      <c r="A4446">
        <f>'Page 1 - General Information'!$G$12</f>
        <v>113363103</v>
      </c>
      <c r="B4446" t="str">
        <f>'Page 1 - General Information'!$G$16</f>
        <v>7421</v>
      </c>
      <c r="C4446" s="395" t="s">
        <v>19068</v>
      </c>
      <c r="D4446"/>
      <c r="E4446"/>
      <c r="F4446"/>
      <c r="G4446"/>
      <c r="H4446"/>
      <c r="I4446"/>
      <c r="J4446"/>
      <c r="K4446"/>
      <c r="L4446"/>
      <c r="M4446"/>
      <c r="N4446" t="s">
        <v>8278</v>
      </c>
      <c r="O4446"/>
      <c r="P4446" s="401">
        <f>INDEX('Page 3 - Financial Information'!$K$16:$X$186,Y4446,X4446)</f>
        <v>0</v>
      </c>
      <c r="Q4446"/>
      <c r="R4446"/>
      <c r="S4446" t="s">
        <v>8414</v>
      </c>
      <c r="T4446"/>
      <c r="U4446"/>
      <c r="V4446"/>
      <c r="W4446"/>
      <c r="X4446" s="397">
        <v>5</v>
      </c>
      <c r="Y4446" s="397">
        <v>13</v>
      </c>
    </row>
    <row r="4447" spans="1:25" x14ac:dyDescent="0.25">
      <c r="A4447">
        <f>'Page 1 - General Information'!$G$12</f>
        <v>113363103</v>
      </c>
      <c r="B4447" t="str">
        <f>'Page 1 - General Information'!$G$16</f>
        <v>7421</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25">
      <c r="A4448">
        <f>'Page 1 - General Information'!$G$12</f>
        <v>113363103</v>
      </c>
      <c r="B4448" t="str">
        <f>'Page 1 - General Information'!$G$16</f>
        <v>7421</v>
      </c>
      <c r="C4448" s="395" t="s">
        <v>19068</v>
      </c>
      <c r="D4448"/>
      <c r="E4448"/>
      <c r="F4448"/>
      <c r="G4448"/>
      <c r="H4448"/>
      <c r="I4448"/>
      <c r="J4448"/>
      <c r="K4448"/>
      <c r="L4448"/>
      <c r="M4448"/>
      <c r="N4448" t="s">
        <v>8278</v>
      </c>
      <c r="O4448"/>
      <c r="P4448" s="401">
        <f>INDEX('Page 3 - Financial Information'!$K$16:$X$186,Y4448,X4448)</f>
        <v>0</v>
      </c>
      <c r="Q4448"/>
      <c r="R4448"/>
      <c r="S4448" t="s">
        <v>8416</v>
      </c>
      <c r="T4448"/>
      <c r="U4448"/>
      <c r="V4448"/>
      <c r="W4448"/>
      <c r="X4448" s="397">
        <v>7</v>
      </c>
      <c r="Y4448" s="397">
        <v>13</v>
      </c>
    </row>
    <row r="4449" spans="1:25" x14ac:dyDescent="0.25">
      <c r="A4449">
        <f>'Page 1 - General Information'!$G$12</f>
        <v>113363103</v>
      </c>
      <c r="B4449" t="str">
        <f>'Page 1 - General Information'!$G$16</f>
        <v>7421</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25">
      <c r="A4450">
        <f>'Page 1 - General Information'!$G$12</f>
        <v>113363103</v>
      </c>
      <c r="B4450" t="str">
        <f>'Page 1 - General Information'!$G$16</f>
        <v>7421</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25">
      <c r="A4451">
        <f>'Page 1 - General Information'!$G$12</f>
        <v>113363103</v>
      </c>
      <c r="B4451" t="str">
        <f>'Page 1 - General Information'!$G$16</f>
        <v>7421</v>
      </c>
      <c r="C4451" s="395" t="s">
        <v>19068</v>
      </c>
      <c r="D4451"/>
      <c r="E4451"/>
      <c r="F4451"/>
      <c r="G4451"/>
      <c r="H4451"/>
      <c r="I4451"/>
      <c r="J4451"/>
      <c r="K4451"/>
      <c r="L4451"/>
      <c r="M4451"/>
      <c r="N4451" t="s">
        <v>8278</v>
      </c>
      <c r="O4451"/>
      <c r="P4451" s="401">
        <f>INDEX('Page 3 - Financial Information'!$K$16:$X$186,Y4451,X4451)</f>
        <v>0</v>
      </c>
      <c r="Q4451"/>
      <c r="R4451"/>
      <c r="S4451" t="s">
        <v>8419</v>
      </c>
      <c r="T4451"/>
      <c r="U4451"/>
      <c r="V4451"/>
      <c r="W4451"/>
      <c r="X4451" s="397">
        <v>10</v>
      </c>
      <c r="Y4451" s="397">
        <v>13</v>
      </c>
    </row>
    <row r="4452" spans="1:25" x14ac:dyDescent="0.25">
      <c r="A4452">
        <f>'Page 1 - General Information'!$G$12</f>
        <v>113363103</v>
      </c>
      <c r="B4452" t="str">
        <f>'Page 1 - General Information'!$G$16</f>
        <v>7421</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25">
      <c r="A4453">
        <f>'Page 1 - General Information'!$G$12</f>
        <v>113363103</v>
      </c>
      <c r="B4453" t="str">
        <f>'Page 1 - General Information'!$G$16</f>
        <v>7421</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25">
      <c r="A4454">
        <f>'Page 1 - General Information'!$G$12</f>
        <v>113363103</v>
      </c>
      <c r="B4454" t="str">
        <f>'Page 1 - General Information'!$G$16</f>
        <v>7421</v>
      </c>
      <c r="C4454" s="395" t="s">
        <v>19068</v>
      </c>
      <c r="D4454"/>
      <c r="E4454"/>
      <c r="F4454"/>
      <c r="G4454"/>
      <c r="H4454"/>
      <c r="I4454"/>
      <c r="J4454"/>
      <c r="K4454"/>
      <c r="L4454"/>
      <c r="M4454"/>
      <c r="N4454" t="s">
        <v>8278</v>
      </c>
      <c r="O4454"/>
      <c r="P4454" s="401">
        <f>INDEX('Page 3 - Financial Information'!$K$16:$X$186,Y4454,X4454)</f>
        <v>0</v>
      </c>
      <c r="Q4454"/>
      <c r="R4454"/>
      <c r="S4454" t="s">
        <v>8422</v>
      </c>
      <c r="T4454"/>
      <c r="U4454"/>
      <c r="V4454"/>
      <c r="W4454"/>
      <c r="X4454" s="397">
        <v>1</v>
      </c>
      <c r="Y4454" s="397">
        <v>14</v>
      </c>
    </row>
    <row r="4455" spans="1:25" x14ac:dyDescent="0.25">
      <c r="A4455">
        <f>'Page 1 - General Information'!$G$12</f>
        <v>113363103</v>
      </c>
      <c r="B4455" t="str">
        <f>'Page 1 - General Information'!$G$16</f>
        <v>7421</v>
      </c>
      <c r="C4455" s="395" t="s">
        <v>19068</v>
      </c>
      <c r="D4455"/>
      <c r="E4455"/>
      <c r="F4455"/>
      <c r="G4455"/>
      <c r="H4455"/>
      <c r="I4455"/>
      <c r="J4455"/>
      <c r="K4455"/>
      <c r="L4455"/>
      <c r="M4455"/>
      <c r="N4455" t="s">
        <v>8278</v>
      </c>
      <c r="O4455"/>
      <c r="P4455" s="401">
        <f>INDEX('Page 3 - Financial Information'!$K$16:$X$186,Y4455,X4455)</f>
        <v>0</v>
      </c>
      <c r="Q4455"/>
      <c r="R4455"/>
      <c r="S4455" t="s">
        <v>8423</v>
      </c>
      <c r="T4455"/>
      <c r="U4455"/>
      <c r="V4455"/>
      <c r="W4455"/>
      <c r="X4455" s="397">
        <v>3</v>
      </c>
      <c r="Y4455" s="397">
        <v>14</v>
      </c>
    </row>
    <row r="4456" spans="1:25" x14ac:dyDescent="0.25">
      <c r="A4456">
        <f>'Page 1 - General Information'!$G$12</f>
        <v>113363103</v>
      </c>
      <c r="B4456" t="str">
        <f>'Page 1 - General Information'!$G$16</f>
        <v>7421</v>
      </c>
      <c r="C4456" s="395" t="s">
        <v>19068</v>
      </c>
      <c r="D4456"/>
      <c r="E4456"/>
      <c r="F4456"/>
      <c r="G4456"/>
      <c r="H4456"/>
      <c r="I4456"/>
      <c r="J4456"/>
      <c r="K4456"/>
      <c r="L4456"/>
      <c r="M4456"/>
      <c r="N4456" t="s">
        <v>8278</v>
      </c>
      <c r="O4456"/>
      <c r="P4456" s="401">
        <f>INDEX('Page 3 - Financial Information'!$K$16:$X$186,Y4456,X4456)</f>
        <v>0</v>
      </c>
      <c r="Q4456"/>
      <c r="R4456"/>
      <c r="S4456" t="s">
        <v>8424</v>
      </c>
      <c r="T4456"/>
      <c r="U4456"/>
      <c r="V4456"/>
      <c r="W4456"/>
      <c r="X4456" s="397">
        <v>4</v>
      </c>
      <c r="Y4456" s="397">
        <v>14</v>
      </c>
    </row>
    <row r="4457" spans="1:25" x14ac:dyDescent="0.25">
      <c r="A4457">
        <f>'Page 1 - General Information'!$G$12</f>
        <v>113363103</v>
      </c>
      <c r="B4457" t="str">
        <f>'Page 1 - General Information'!$G$16</f>
        <v>7421</v>
      </c>
      <c r="C4457" s="395" t="s">
        <v>19068</v>
      </c>
      <c r="D4457"/>
      <c r="E4457"/>
      <c r="F4457"/>
      <c r="G4457"/>
      <c r="H4457"/>
      <c r="I4457"/>
      <c r="J4457"/>
      <c r="K4457"/>
      <c r="L4457"/>
      <c r="M4457"/>
      <c r="N4457" t="s">
        <v>8278</v>
      </c>
      <c r="O4457"/>
      <c r="P4457" s="401">
        <f>INDEX('Page 3 - Financial Information'!$K$16:$X$186,Y4457,X4457)</f>
        <v>0</v>
      </c>
      <c r="Q4457"/>
      <c r="R4457"/>
      <c r="S4457" t="s">
        <v>8425</v>
      </c>
      <c r="T4457"/>
      <c r="U4457"/>
      <c r="V4457"/>
      <c r="W4457"/>
      <c r="X4457" s="397">
        <v>5</v>
      </c>
      <c r="Y4457" s="397">
        <v>14</v>
      </c>
    </row>
    <row r="4458" spans="1:25" x14ac:dyDescent="0.25">
      <c r="A4458">
        <f>'Page 1 - General Information'!$G$12</f>
        <v>113363103</v>
      </c>
      <c r="B4458" t="str">
        <f>'Page 1 - General Information'!$G$16</f>
        <v>7421</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25">
      <c r="A4459">
        <f>'Page 1 - General Information'!$G$12</f>
        <v>113363103</v>
      </c>
      <c r="B4459" t="str">
        <f>'Page 1 - General Information'!$G$16</f>
        <v>7421</v>
      </c>
      <c r="C4459" s="395" t="s">
        <v>19068</v>
      </c>
      <c r="D4459"/>
      <c r="E4459"/>
      <c r="F4459"/>
      <c r="G4459"/>
      <c r="H4459"/>
      <c r="I4459"/>
      <c r="J4459"/>
      <c r="K4459"/>
      <c r="L4459"/>
      <c r="M4459"/>
      <c r="N4459" t="s">
        <v>8278</v>
      </c>
      <c r="O4459"/>
      <c r="P4459" s="401">
        <f>INDEX('Page 3 - Financial Information'!$K$16:$X$186,Y4459,X4459)</f>
        <v>0</v>
      </c>
      <c r="Q4459"/>
      <c r="R4459"/>
      <c r="S4459" t="s">
        <v>8427</v>
      </c>
      <c r="T4459"/>
      <c r="U4459"/>
      <c r="V4459"/>
      <c r="W4459"/>
      <c r="X4459" s="397">
        <v>7</v>
      </c>
      <c r="Y4459" s="397">
        <v>14</v>
      </c>
    </row>
    <row r="4460" spans="1:25" x14ac:dyDescent="0.25">
      <c r="A4460">
        <f>'Page 1 - General Information'!$G$12</f>
        <v>113363103</v>
      </c>
      <c r="B4460" t="str">
        <f>'Page 1 - General Information'!$G$16</f>
        <v>7421</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25">
      <c r="A4461">
        <f>'Page 1 - General Information'!$G$12</f>
        <v>113363103</v>
      </c>
      <c r="B4461" t="str">
        <f>'Page 1 - General Information'!$G$16</f>
        <v>7421</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25">
      <c r="A4462">
        <f>'Page 1 - General Information'!$G$12</f>
        <v>113363103</v>
      </c>
      <c r="B4462" t="str">
        <f>'Page 1 - General Information'!$G$16</f>
        <v>7421</v>
      </c>
      <c r="C4462" s="395" t="s">
        <v>19068</v>
      </c>
      <c r="D4462"/>
      <c r="E4462"/>
      <c r="F4462"/>
      <c r="G4462"/>
      <c r="H4462"/>
      <c r="I4462"/>
      <c r="J4462"/>
      <c r="K4462"/>
      <c r="L4462"/>
      <c r="M4462"/>
      <c r="N4462" t="s">
        <v>8278</v>
      </c>
      <c r="O4462"/>
      <c r="P4462" s="401">
        <f>INDEX('Page 3 - Financial Information'!$K$16:$X$186,Y4462,X4462)</f>
        <v>0</v>
      </c>
      <c r="Q4462"/>
      <c r="R4462"/>
      <c r="S4462" t="s">
        <v>8430</v>
      </c>
      <c r="T4462"/>
      <c r="U4462"/>
      <c r="V4462"/>
      <c r="W4462"/>
      <c r="X4462" s="397">
        <v>10</v>
      </c>
      <c r="Y4462" s="397">
        <v>14</v>
      </c>
    </row>
    <row r="4463" spans="1:25" x14ac:dyDescent="0.25">
      <c r="A4463">
        <f>'Page 1 - General Information'!$G$12</f>
        <v>113363103</v>
      </c>
      <c r="B4463" t="str">
        <f>'Page 1 - General Information'!$G$16</f>
        <v>7421</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25">
      <c r="A4464">
        <f>'Page 1 - General Information'!$G$12</f>
        <v>113363103</v>
      </c>
      <c r="B4464" t="str">
        <f>'Page 1 - General Information'!$G$16</f>
        <v>7421</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25">
      <c r="A4465">
        <f>'Page 1 - General Information'!$G$12</f>
        <v>113363103</v>
      </c>
      <c r="B4465" t="str">
        <f>'Page 1 - General Information'!$G$16</f>
        <v>7421</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25">
      <c r="A4466">
        <f>'Page 1 - General Information'!$G$12</f>
        <v>113363103</v>
      </c>
      <c r="B4466" t="str">
        <f>'Page 1 - General Information'!$G$16</f>
        <v>7421</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25">
      <c r="A4467">
        <f>'Page 1 - General Information'!$G$12</f>
        <v>113363103</v>
      </c>
      <c r="B4467" t="str">
        <f>'Page 1 - General Information'!$G$16</f>
        <v>7421</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25">
      <c r="A4468">
        <f>'Page 1 - General Information'!$G$12</f>
        <v>113363103</v>
      </c>
      <c r="B4468" t="str">
        <f>'Page 1 - General Information'!$G$16</f>
        <v>7421</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25">
      <c r="A4469">
        <f>'Page 1 - General Information'!$G$12</f>
        <v>113363103</v>
      </c>
      <c r="B4469" t="str">
        <f>'Page 1 - General Information'!$G$16</f>
        <v>7421</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25">
      <c r="A4470">
        <f>'Page 1 - General Information'!$G$12</f>
        <v>113363103</v>
      </c>
      <c r="B4470" t="str">
        <f>'Page 1 - General Information'!$G$16</f>
        <v>7421</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25">
      <c r="A4471">
        <f>'Page 1 - General Information'!$G$12</f>
        <v>113363103</v>
      </c>
      <c r="B4471" t="str">
        <f>'Page 1 - General Information'!$G$16</f>
        <v>7421</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25">
      <c r="A4472">
        <f>'Page 1 - General Information'!$G$12</f>
        <v>113363103</v>
      </c>
      <c r="B4472" t="str">
        <f>'Page 1 - General Information'!$G$16</f>
        <v>7421</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25">
      <c r="A4473">
        <f>'Page 1 - General Information'!$G$12</f>
        <v>113363103</v>
      </c>
      <c r="B4473" t="str">
        <f>'Page 1 - General Information'!$G$16</f>
        <v>7421</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25">
      <c r="A4474">
        <f>'Page 1 - General Information'!$G$12</f>
        <v>113363103</v>
      </c>
      <c r="B4474" t="str">
        <f>'Page 1 - General Information'!$G$16</f>
        <v>7421</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25">
      <c r="A4475">
        <f>'Page 1 - General Information'!$G$12</f>
        <v>113363103</v>
      </c>
      <c r="B4475" t="str">
        <f>'Page 1 - General Information'!$G$16</f>
        <v>7421</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25">
      <c r="A4476">
        <f>'Page 1 - General Information'!$G$12</f>
        <v>113363103</v>
      </c>
      <c r="B4476" t="str">
        <f>'Page 1 - General Information'!$G$16</f>
        <v>7421</v>
      </c>
      <c r="C4476" s="395" t="s">
        <v>19068</v>
      </c>
      <c r="D4476"/>
      <c r="E4476"/>
      <c r="F4476"/>
      <c r="G4476"/>
      <c r="H4476"/>
      <c r="I4476"/>
      <c r="J4476"/>
      <c r="K4476"/>
      <c r="L4476"/>
      <c r="M4476"/>
      <c r="N4476" t="s">
        <v>8278</v>
      </c>
      <c r="O4476"/>
      <c r="P4476" s="401">
        <f>INDEX('Page 3 - Financial Information'!$K$16:$X$186,Y4476,X4476)</f>
        <v>0</v>
      </c>
      <c r="Q4476"/>
      <c r="R4476"/>
      <c r="S4476" t="s">
        <v>8444</v>
      </c>
      <c r="T4476"/>
      <c r="U4476"/>
      <c r="V4476"/>
      <c r="W4476"/>
      <c r="X4476" s="397">
        <v>1</v>
      </c>
      <c r="Y4476" s="397">
        <v>16</v>
      </c>
    </row>
    <row r="4477" spans="1:25" x14ac:dyDescent="0.25">
      <c r="A4477">
        <f>'Page 1 - General Information'!$G$12</f>
        <v>113363103</v>
      </c>
      <c r="B4477" t="str">
        <f>'Page 1 - General Information'!$G$16</f>
        <v>7421</v>
      </c>
      <c r="C4477" s="395" t="s">
        <v>19068</v>
      </c>
      <c r="D4477"/>
      <c r="E4477"/>
      <c r="F4477"/>
      <c r="G4477"/>
      <c r="H4477"/>
      <c r="I4477"/>
      <c r="J4477"/>
      <c r="K4477"/>
      <c r="L4477"/>
      <c r="M4477"/>
      <c r="N4477" t="s">
        <v>8278</v>
      </c>
      <c r="O4477"/>
      <c r="P4477" s="401">
        <f>INDEX('Page 3 - Financial Information'!$K$16:$X$186,Y4477,X4477)</f>
        <v>0</v>
      </c>
      <c r="Q4477"/>
      <c r="R4477"/>
      <c r="S4477" t="s">
        <v>8445</v>
      </c>
      <c r="T4477"/>
      <c r="U4477"/>
      <c r="V4477"/>
      <c r="W4477"/>
      <c r="X4477" s="397">
        <v>3</v>
      </c>
      <c r="Y4477" s="397">
        <v>16</v>
      </c>
    </row>
    <row r="4478" spans="1:25" x14ac:dyDescent="0.25">
      <c r="A4478">
        <f>'Page 1 - General Information'!$G$12</f>
        <v>113363103</v>
      </c>
      <c r="B4478" t="str">
        <f>'Page 1 - General Information'!$G$16</f>
        <v>7421</v>
      </c>
      <c r="C4478" s="395" t="s">
        <v>19068</v>
      </c>
      <c r="D4478"/>
      <c r="E4478"/>
      <c r="F4478"/>
      <c r="G4478"/>
      <c r="H4478"/>
      <c r="I4478"/>
      <c r="J4478"/>
      <c r="K4478"/>
      <c r="L4478"/>
      <c r="M4478"/>
      <c r="N4478" t="s">
        <v>8278</v>
      </c>
      <c r="O4478"/>
      <c r="P4478" s="401">
        <f>INDEX('Page 3 - Financial Information'!$K$16:$X$186,Y4478,X4478)</f>
        <v>0</v>
      </c>
      <c r="Q4478"/>
      <c r="R4478"/>
      <c r="S4478" t="s">
        <v>8446</v>
      </c>
      <c r="T4478"/>
      <c r="U4478"/>
      <c r="V4478"/>
      <c r="W4478"/>
      <c r="X4478" s="397">
        <v>4</v>
      </c>
      <c r="Y4478" s="397">
        <v>16</v>
      </c>
    </row>
    <row r="4479" spans="1:25" x14ac:dyDescent="0.25">
      <c r="A4479">
        <f>'Page 1 - General Information'!$G$12</f>
        <v>113363103</v>
      </c>
      <c r="B4479" t="str">
        <f>'Page 1 - General Information'!$G$16</f>
        <v>7421</v>
      </c>
      <c r="C4479" s="395" t="s">
        <v>19068</v>
      </c>
      <c r="D4479"/>
      <c r="E4479"/>
      <c r="F4479"/>
      <c r="G4479"/>
      <c r="H4479"/>
      <c r="I4479"/>
      <c r="J4479"/>
      <c r="K4479"/>
      <c r="L4479"/>
      <c r="M4479"/>
      <c r="N4479" t="s">
        <v>8278</v>
      </c>
      <c r="O4479"/>
      <c r="P4479" s="401">
        <f>INDEX('Page 3 - Financial Information'!$K$16:$X$186,Y4479,X4479)</f>
        <v>0</v>
      </c>
      <c r="Q4479"/>
      <c r="R4479"/>
      <c r="S4479" t="s">
        <v>8447</v>
      </c>
      <c r="T4479"/>
      <c r="U4479"/>
      <c r="V4479"/>
      <c r="W4479"/>
      <c r="X4479" s="397">
        <v>5</v>
      </c>
      <c r="Y4479" s="397">
        <v>16</v>
      </c>
    </row>
    <row r="4480" spans="1:25" x14ac:dyDescent="0.25">
      <c r="A4480">
        <f>'Page 1 - General Information'!$G$12</f>
        <v>113363103</v>
      </c>
      <c r="B4480" t="str">
        <f>'Page 1 - General Information'!$G$16</f>
        <v>7421</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25">
      <c r="A4481">
        <f>'Page 1 - General Information'!$G$12</f>
        <v>113363103</v>
      </c>
      <c r="B4481" t="str">
        <f>'Page 1 - General Information'!$G$16</f>
        <v>7421</v>
      </c>
      <c r="C4481" s="395" t="s">
        <v>19068</v>
      </c>
      <c r="D4481"/>
      <c r="E4481"/>
      <c r="F4481"/>
      <c r="G4481"/>
      <c r="H4481"/>
      <c r="I4481"/>
      <c r="J4481"/>
      <c r="K4481"/>
      <c r="L4481"/>
      <c r="M4481"/>
      <c r="N4481" t="s">
        <v>8278</v>
      </c>
      <c r="O4481"/>
      <c r="P4481" s="401">
        <f>INDEX('Page 3 - Financial Information'!$K$16:$X$186,Y4481,X4481)</f>
        <v>0</v>
      </c>
      <c r="Q4481"/>
      <c r="R4481"/>
      <c r="S4481" t="s">
        <v>8449</v>
      </c>
      <c r="T4481"/>
      <c r="U4481"/>
      <c r="V4481"/>
      <c r="W4481"/>
      <c r="X4481" s="397">
        <v>7</v>
      </c>
      <c r="Y4481" s="397">
        <v>16</v>
      </c>
    </row>
    <row r="4482" spans="1:25" x14ac:dyDescent="0.25">
      <c r="A4482">
        <f>'Page 1 - General Information'!$G$12</f>
        <v>113363103</v>
      </c>
      <c r="B4482" t="str">
        <f>'Page 1 - General Information'!$G$16</f>
        <v>7421</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25">
      <c r="A4483">
        <f>'Page 1 - General Information'!$G$12</f>
        <v>113363103</v>
      </c>
      <c r="B4483" t="str">
        <f>'Page 1 - General Information'!$G$16</f>
        <v>7421</v>
      </c>
      <c r="C4483" s="395" t="s">
        <v>19068</v>
      </c>
      <c r="D4483"/>
      <c r="E4483"/>
      <c r="F4483"/>
      <c r="G4483"/>
      <c r="H4483"/>
      <c r="I4483"/>
      <c r="J4483"/>
      <c r="K4483"/>
      <c r="L4483"/>
      <c r="M4483"/>
      <c r="N4483" t="s">
        <v>8278</v>
      </c>
      <c r="O4483"/>
      <c r="P4483" s="401">
        <f>INDEX('Page 3 - Financial Information'!$K$16:$X$186,Y4483,X4483)</f>
        <v>0</v>
      </c>
      <c r="Q4483"/>
      <c r="R4483"/>
      <c r="S4483" t="s">
        <v>8451</v>
      </c>
      <c r="T4483"/>
      <c r="U4483"/>
      <c r="V4483"/>
      <c r="W4483"/>
      <c r="X4483" s="397">
        <v>9</v>
      </c>
      <c r="Y4483" s="397">
        <v>16</v>
      </c>
    </row>
    <row r="4484" spans="1:25" x14ac:dyDescent="0.25">
      <c r="A4484">
        <f>'Page 1 - General Information'!$G$12</f>
        <v>113363103</v>
      </c>
      <c r="B4484" t="str">
        <f>'Page 1 - General Information'!$G$16</f>
        <v>7421</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25">
      <c r="A4485">
        <f>'Page 1 - General Information'!$G$12</f>
        <v>113363103</v>
      </c>
      <c r="B4485" t="str">
        <f>'Page 1 - General Information'!$G$16</f>
        <v>7421</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25">
      <c r="A4486">
        <f>'Page 1 - General Information'!$G$12</f>
        <v>113363103</v>
      </c>
      <c r="B4486" t="str">
        <f>'Page 1 - General Information'!$G$16</f>
        <v>7421</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25">
      <c r="A4487">
        <f>'Page 1 - General Information'!$G$12</f>
        <v>113363103</v>
      </c>
      <c r="B4487" t="str">
        <f>'Page 1 - General Information'!$G$16</f>
        <v>7421</v>
      </c>
      <c r="C4487" s="395" t="s">
        <v>19068</v>
      </c>
      <c r="D4487"/>
      <c r="E4487"/>
      <c r="F4487"/>
      <c r="G4487"/>
      <c r="H4487"/>
      <c r="I4487"/>
      <c r="J4487"/>
      <c r="K4487"/>
      <c r="L4487"/>
      <c r="M4487"/>
      <c r="N4487" t="s">
        <v>8278</v>
      </c>
      <c r="O4487"/>
      <c r="P4487" s="401">
        <f>INDEX('Page 3 - Financial Information'!$K$16:$X$186,Y4487,X4487)</f>
        <v>0</v>
      </c>
      <c r="Q4487"/>
      <c r="R4487"/>
      <c r="S4487" t="s">
        <v>8455</v>
      </c>
      <c r="T4487"/>
      <c r="U4487"/>
      <c r="V4487"/>
      <c r="W4487"/>
      <c r="X4487" s="397">
        <v>1</v>
      </c>
      <c r="Y4487" s="397">
        <v>17</v>
      </c>
    </row>
    <row r="4488" spans="1:25" x14ac:dyDescent="0.25">
      <c r="A4488">
        <f>'Page 1 - General Information'!$G$12</f>
        <v>113363103</v>
      </c>
      <c r="B4488" t="str">
        <f>'Page 1 - General Information'!$G$16</f>
        <v>7421</v>
      </c>
      <c r="C4488" s="395" t="s">
        <v>19068</v>
      </c>
      <c r="D4488"/>
      <c r="E4488"/>
      <c r="F4488"/>
      <c r="G4488"/>
      <c r="H4488"/>
      <c r="I4488"/>
      <c r="J4488"/>
      <c r="K4488"/>
      <c r="L4488"/>
      <c r="M4488"/>
      <c r="N4488" t="s">
        <v>8278</v>
      </c>
      <c r="O4488"/>
      <c r="P4488" s="401">
        <f>INDEX('Page 3 - Financial Information'!$K$16:$X$186,Y4488,X4488)</f>
        <v>0</v>
      </c>
      <c r="Q4488"/>
      <c r="R4488"/>
      <c r="S4488" t="s">
        <v>8456</v>
      </c>
      <c r="T4488"/>
      <c r="U4488"/>
      <c r="V4488"/>
      <c r="W4488"/>
      <c r="X4488" s="397">
        <v>3</v>
      </c>
      <c r="Y4488" s="397">
        <v>17</v>
      </c>
    </row>
    <row r="4489" spans="1:25" x14ac:dyDescent="0.25">
      <c r="A4489">
        <f>'Page 1 - General Information'!$G$12</f>
        <v>113363103</v>
      </c>
      <c r="B4489" t="str">
        <f>'Page 1 - General Information'!$G$16</f>
        <v>7421</v>
      </c>
      <c r="C4489" s="395" t="s">
        <v>19068</v>
      </c>
      <c r="D4489"/>
      <c r="E4489"/>
      <c r="F4489"/>
      <c r="G4489"/>
      <c r="H4489"/>
      <c r="I4489"/>
      <c r="J4489"/>
      <c r="K4489"/>
      <c r="L4489"/>
      <c r="M4489"/>
      <c r="N4489" t="s">
        <v>8278</v>
      </c>
      <c r="O4489"/>
      <c r="P4489" s="401">
        <f>INDEX('Page 3 - Financial Information'!$K$16:$X$186,Y4489,X4489)</f>
        <v>0</v>
      </c>
      <c r="Q4489"/>
      <c r="R4489"/>
      <c r="S4489" t="s">
        <v>8457</v>
      </c>
      <c r="T4489"/>
      <c r="U4489"/>
      <c r="V4489"/>
      <c r="W4489"/>
      <c r="X4489" s="397">
        <v>4</v>
      </c>
      <c r="Y4489" s="397">
        <v>17</v>
      </c>
    </row>
    <row r="4490" spans="1:25" x14ac:dyDescent="0.25">
      <c r="A4490">
        <f>'Page 1 - General Information'!$G$12</f>
        <v>113363103</v>
      </c>
      <c r="B4490" t="str">
        <f>'Page 1 - General Information'!$G$16</f>
        <v>7421</v>
      </c>
      <c r="C4490" s="395" t="s">
        <v>19068</v>
      </c>
      <c r="D4490"/>
      <c r="E4490"/>
      <c r="F4490"/>
      <c r="G4490"/>
      <c r="H4490"/>
      <c r="I4490"/>
      <c r="J4490"/>
      <c r="K4490"/>
      <c r="L4490"/>
      <c r="M4490"/>
      <c r="N4490" t="s">
        <v>8278</v>
      </c>
      <c r="O4490"/>
      <c r="P4490" s="401">
        <f>INDEX('Page 3 - Financial Information'!$K$16:$X$186,Y4490,X4490)</f>
        <v>0</v>
      </c>
      <c r="Q4490"/>
      <c r="R4490"/>
      <c r="S4490" t="s">
        <v>8458</v>
      </c>
      <c r="T4490"/>
      <c r="U4490"/>
      <c r="V4490"/>
      <c r="W4490"/>
      <c r="X4490" s="397">
        <v>5</v>
      </c>
      <c r="Y4490" s="397">
        <v>17</v>
      </c>
    </row>
    <row r="4491" spans="1:25" x14ac:dyDescent="0.25">
      <c r="A4491">
        <f>'Page 1 - General Information'!$G$12</f>
        <v>113363103</v>
      </c>
      <c r="B4491" t="str">
        <f>'Page 1 - General Information'!$G$16</f>
        <v>7421</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25">
      <c r="A4492">
        <f>'Page 1 - General Information'!$G$12</f>
        <v>113363103</v>
      </c>
      <c r="B4492" t="str">
        <f>'Page 1 - General Information'!$G$16</f>
        <v>7421</v>
      </c>
      <c r="C4492" s="395" t="s">
        <v>19068</v>
      </c>
      <c r="D4492"/>
      <c r="E4492"/>
      <c r="F4492"/>
      <c r="G4492"/>
      <c r="H4492"/>
      <c r="I4492"/>
      <c r="J4492"/>
      <c r="K4492"/>
      <c r="L4492"/>
      <c r="M4492"/>
      <c r="N4492" t="s">
        <v>8278</v>
      </c>
      <c r="O4492"/>
      <c r="P4492" s="401">
        <f>INDEX('Page 3 - Financial Information'!$K$16:$X$186,Y4492,X4492)</f>
        <v>0</v>
      </c>
      <c r="Q4492"/>
      <c r="R4492"/>
      <c r="S4492" t="s">
        <v>8460</v>
      </c>
      <c r="T4492"/>
      <c r="U4492"/>
      <c r="V4492"/>
      <c r="W4492"/>
      <c r="X4492" s="397">
        <v>7</v>
      </c>
      <c r="Y4492" s="397">
        <v>17</v>
      </c>
    </row>
    <row r="4493" spans="1:25" x14ac:dyDescent="0.25">
      <c r="A4493">
        <f>'Page 1 - General Information'!$G$12</f>
        <v>113363103</v>
      </c>
      <c r="B4493" t="str">
        <f>'Page 1 - General Information'!$G$16</f>
        <v>7421</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25">
      <c r="A4494">
        <f>'Page 1 - General Information'!$G$12</f>
        <v>113363103</v>
      </c>
      <c r="B4494" t="str">
        <f>'Page 1 - General Information'!$G$16</f>
        <v>7421</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25">
      <c r="A4495">
        <f>'Page 1 - General Information'!$G$12</f>
        <v>113363103</v>
      </c>
      <c r="B4495" t="str">
        <f>'Page 1 - General Information'!$G$16</f>
        <v>7421</v>
      </c>
      <c r="C4495" s="395" t="s">
        <v>19068</v>
      </c>
      <c r="D4495"/>
      <c r="E4495"/>
      <c r="F4495"/>
      <c r="G4495"/>
      <c r="H4495"/>
      <c r="I4495"/>
      <c r="J4495"/>
      <c r="K4495"/>
      <c r="L4495"/>
      <c r="M4495"/>
      <c r="N4495" t="s">
        <v>8278</v>
      </c>
      <c r="O4495"/>
      <c r="P4495" s="401">
        <f>INDEX('Page 3 - Financial Information'!$K$16:$X$186,Y4495,X4495)</f>
        <v>0</v>
      </c>
      <c r="Q4495"/>
      <c r="R4495"/>
      <c r="S4495" t="s">
        <v>8463</v>
      </c>
      <c r="T4495"/>
      <c r="U4495"/>
      <c r="V4495"/>
      <c r="W4495"/>
      <c r="X4495" s="397">
        <v>10</v>
      </c>
      <c r="Y4495" s="397">
        <v>17</v>
      </c>
    </row>
    <row r="4496" spans="1:25" x14ac:dyDescent="0.25">
      <c r="A4496">
        <f>'Page 1 - General Information'!$G$12</f>
        <v>113363103</v>
      </c>
      <c r="B4496" t="str">
        <f>'Page 1 - General Information'!$G$16</f>
        <v>7421</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25">
      <c r="A4497">
        <f>'Page 1 - General Information'!$G$12</f>
        <v>113363103</v>
      </c>
      <c r="B4497" t="str">
        <f>'Page 1 - General Information'!$G$16</f>
        <v>7421</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25">
      <c r="A4498">
        <f>'Page 1 - General Information'!$G$12</f>
        <v>113363103</v>
      </c>
      <c r="B4498" t="str">
        <f>'Page 1 - General Information'!$G$16</f>
        <v>7421</v>
      </c>
      <c r="C4498" s="395" t="s">
        <v>19068</v>
      </c>
      <c r="D4498"/>
      <c r="E4498"/>
      <c r="F4498"/>
      <c r="G4498"/>
      <c r="H4498"/>
      <c r="I4498"/>
      <c r="J4498"/>
      <c r="K4498"/>
      <c r="L4498"/>
      <c r="M4498"/>
      <c r="N4498" t="s">
        <v>8278</v>
      </c>
      <c r="O4498"/>
      <c r="P4498" s="401">
        <f>INDEX('Page 3 - Financial Information'!$K$16:$X$186,Y4498,X4498)</f>
        <v>0</v>
      </c>
      <c r="Q4498"/>
      <c r="R4498"/>
      <c r="S4498" t="s">
        <v>8466</v>
      </c>
      <c r="T4498"/>
      <c r="U4498"/>
      <c r="V4498"/>
      <c r="W4498"/>
      <c r="X4498" s="397">
        <v>1</v>
      </c>
      <c r="Y4498" s="397">
        <v>18</v>
      </c>
    </row>
    <row r="4499" spans="1:25" x14ac:dyDescent="0.25">
      <c r="A4499">
        <f>'Page 1 - General Information'!$G$12</f>
        <v>113363103</v>
      </c>
      <c r="B4499" t="str">
        <f>'Page 1 - General Information'!$G$16</f>
        <v>7421</v>
      </c>
      <c r="C4499" s="395" t="s">
        <v>19068</v>
      </c>
      <c r="D4499"/>
      <c r="E4499"/>
      <c r="F4499"/>
      <c r="G4499"/>
      <c r="H4499"/>
      <c r="I4499"/>
      <c r="J4499"/>
      <c r="K4499"/>
      <c r="L4499"/>
      <c r="M4499"/>
      <c r="N4499" t="s">
        <v>8278</v>
      </c>
      <c r="O4499"/>
      <c r="P4499" s="401">
        <f>INDEX('Page 3 - Financial Information'!$K$16:$X$186,Y4499,X4499)</f>
        <v>0</v>
      </c>
      <c r="Q4499"/>
      <c r="R4499"/>
      <c r="S4499" t="s">
        <v>8467</v>
      </c>
      <c r="T4499"/>
      <c r="U4499"/>
      <c r="V4499"/>
      <c r="W4499"/>
      <c r="X4499" s="397">
        <v>3</v>
      </c>
      <c r="Y4499" s="397">
        <v>18</v>
      </c>
    </row>
    <row r="4500" spans="1:25" x14ac:dyDescent="0.25">
      <c r="A4500">
        <f>'Page 1 - General Information'!$G$12</f>
        <v>113363103</v>
      </c>
      <c r="B4500" t="str">
        <f>'Page 1 - General Information'!$G$16</f>
        <v>7421</v>
      </c>
      <c r="C4500" s="395" t="s">
        <v>19068</v>
      </c>
      <c r="D4500"/>
      <c r="E4500"/>
      <c r="F4500"/>
      <c r="G4500"/>
      <c r="H4500"/>
      <c r="I4500"/>
      <c r="J4500"/>
      <c r="K4500"/>
      <c r="L4500"/>
      <c r="M4500"/>
      <c r="N4500" t="s">
        <v>8278</v>
      </c>
      <c r="O4500"/>
      <c r="P4500" s="401">
        <f>INDEX('Page 3 - Financial Information'!$K$16:$X$186,Y4500,X4500)</f>
        <v>0</v>
      </c>
      <c r="Q4500"/>
      <c r="R4500"/>
      <c r="S4500" t="s">
        <v>8468</v>
      </c>
      <c r="T4500"/>
      <c r="U4500"/>
      <c r="V4500"/>
      <c r="W4500"/>
      <c r="X4500" s="397">
        <v>4</v>
      </c>
      <c r="Y4500" s="397">
        <v>18</v>
      </c>
    </row>
    <row r="4501" spans="1:25" x14ac:dyDescent="0.25">
      <c r="A4501">
        <f>'Page 1 - General Information'!$G$12</f>
        <v>113363103</v>
      </c>
      <c r="B4501" t="str">
        <f>'Page 1 - General Information'!$G$16</f>
        <v>7421</v>
      </c>
      <c r="C4501" s="395" t="s">
        <v>19068</v>
      </c>
      <c r="D4501"/>
      <c r="E4501"/>
      <c r="F4501"/>
      <c r="G4501"/>
      <c r="H4501"/>
      <c r="I4501"/>
      <c r="J4501"/>
      <c r="K4501"/>
      <c r="L4501"/>
      <c r="M4501"/>
      <c r="N4501" t="s">
        <v>8278</v>
      </c>
      <c r="O4501"/>
      <c r="P4501" s="401">
        <f>INDEX('Page 3 - Financial Information'!$K$16:$X$186,Y4501,X4501)</f>
        <v>0</v>
      </c>
      <c r="Q4501"/>
      <c r="R4501"/>
      <c r="S4501" t="s">
        <v>8469</v>
      </c>
      <c r="T4501"/>
      <c r="U4501"/>
      <c r="V4501"/>
      <c r="W4501"/>
      <c r="X4501" s="397">
        <v>5</v>
      </c>
      <c r="Y4501" s="397">
        <v>18</v>
      </c>
    </row>
    <row r="4502" spans="1:25" x14ac:dyDescent="0.25">
      <c r="A4502">
        <f>'Page 1 - General Information'!$G$12</f>
        <v>113363103</v>
      </c>
      <c r="B4502" t="str">
        <f>'Page 1 - General Information'!$G$16</f>
        <v>7421</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25">
      <c r="A4503">
        <f>'Page 1 - General Information'!$G$12</f>
        <v>113363103</v>
      </c>
      <c r="B4503" t="str">
        <f>'Page 1 - General Information'!$G$16</f>
        <v>7421</v>
      </c>
      <c r="C4503" s="395" t="s">
        <v>19068</v>
      </c>
      <c r="D4503"/>
      <c r="E4503"/>
      <c r="F4503"/>
      <c r="G4503"/>
      <c r="H4503"/>
      <c r="I4503"/>
      <c r="J4503"/>
      <c r="K4503"/>
      <c r="L4503"/>
      <c r="M4503"/>
      <c r="N4503" t="s">
        <v>8278</v>
      </c>
      <c r="O4503"/>
      <c r="P4503" s="401">
        <f>INDEX('Page 3 - Financial Information'!$K$16:$X$186,Y4503,X4503)</f>
        <v>0</v>
      </c>
      <c r="Q4503"/>
      <c r="R4503"/>
      <c r="S4503" t="s">
        <v>8471</v>
      </c>
      <c r="T4503"/>
      <c r="U4503"/>
      <c r="V4503"/>
      <c r="W4503"/>
      <c r="X4503" s="397">
        <v>7</v>
      </c>
      <c r="Y4503" s="397">
        <v>18</v>
      </c>
    </row>
    <row r="4504" spans="1:25" x14ac:dyDescent="0.25">
      <c r="A4504">
        <f>'Page 1 - General Information'!$G$12</f>
        <v>113363103</v>
      </c>
      <c r="B4504" t="str">
        <f>'Page 1 - General Information'!$G$16</f>
        <v>7421</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25">
      <c r="A4505">
        <f>'Page 1 - General Information'!$G$12</f>
        <v>113363103</v>
      </c>
      <c r="B4505" t="str">
        <f>'Page 1 - General Information'!$G$16</f>
        <v>7421</v>
      </c>
      <c r="C4505" s="395" t="s">
        <v>19068</v>
      </c>
      <c r="D4505"/>
      <c r="E4505"/>
      <c r="F4505"/>
      <c r="G4505"/>
      <c r="H4505"/>
      <c r="I4505"/>
      <c r="J4505"/>
      <c r="K4505"/>
      <c r="L4505"/>
      <c r="M4505"/>
      <c r="N4505" t="s">
        <v>8278</v>
      </c>
      <c r="O4505"/>
      <c r="P4505" s="401">
        <f>INDEX('Page 3 - Financial Information'!$K$16:$X$186,Y4505,X4505)</f>
        <v>0</v>
      </c>
      <c r="Q4505"/>
      <c r="R4505"/>
      <c r="S4505" t="s">
        <v>8473</v>
      </c>
      <c r="T4505"/>
      <c r="U4505"/>
      <c r="V4505"/>
      <c r="W4505"/>
      <c r="X4505" s="397">
        <v>9</v>
      </c>
      <c r="Y4505" s="397">
        <v>18</v>
      </c>
    </row>
    <row r="4506" spans="1:25" x14ac:dyDescent="0.25">
      <c r="A4506">
        <f>'Page 1 - General Information'!$G$12</f>
        <v>113363103</v>
      </c>
      <c r="B4506" t="str">
        <f>'Page 1 - General Information'!$G$16</f>
        <v>7421</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25">
      <c r="A4507">
        <f>'Page 1 - General Information'!$G$12</f>
        <v>113363103</v>
      </c>
      <c r="B4507" t="str">
        <f>'Page 1 - General Information'!$G$16</f>
        <v>7421</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25">
      <c r="A4508">
        <f>'Page 1 - General Information'!$G$12</f>
        <v>113363103</v>
      </c>
      <c r="B4508" t="str">
        <f>'Page 1 - General Information'!$G$16</f>
        <v>7421</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25">
      <c r="A4509">
        <f>'Page 1 - General Information'!$G$12</f>
        <v>113363103</v>
      </c>
      <c r="B4509" t="str">
        <f>'Page 1 - General Information'!$G$16</f>
        <v>7421</v>
      </c>
      <c r="C4509" s="395" t="s">
        <v>19068</v>
      </c>
      <c r="D4509"/>
      <c r="E4509"/>
      <c r="F4509"/>
      <c r="G4509"/>
      <c r="H4509"/>
      <c r="I4509"/>
      <c r="J4509"/>
      <c r="K4509"/>
      <c r="L4509"/>
      <c r="M4509"/>
      <c r="N4509" t="s">
        <v>8278</v>
      </c>
      <c r="O4509"/>
      <c r="P4509" s="401">
        <f>INDEX('Page 3 - Financial Information'!$K$16:$X$186,Y4509,X4509)</f>
        <v>0</v>
      </c>
      <c r="Q4509"/>
      <c r="R4509"/>
      <c r="S4509" t="s">
        <v>8477</v>
      </c>
      <c r="T4509"/>
      <c r="U4509"/>
      <c r="V4509"/>
      <c r="W4509"/>
      <c r="X4509" s="397">
        <v>1</v>
      </c>
      <c r="Y4509" s="397">
        <v>19</v>
      </c>
    </row>
    <row r="4510" spans="1:25" x14ac:dyDescent="0.25">
      <c r="A4510">
        <f>'Page 1 - General Information'!$G$12</f>
        <v>113363103</v>
      </c>
      <c r="B4510" t="str">
        <f>'Page 1 - General Information'!$G$16</f>
        <v>7421</v>
      </c>
      <c r="C4510" s="395" t="s">
        <v>19068</v>
      </c>
      <c r="D4510"/>
      <c r="E4510"/>
      <c r="F4510"/>
      <c r="G4510"/>
      <c r="H4510"/>
      <c r="I4510"/>
      <c r="J4510"/>
      <c r="K4510"/>
      <c r="L4510"/>
      <c r="M4510"/>
      <c r="N4510" t="s">
        <v>8278</v>
      </c>
      <c r="O4510"/>
      <c r="P4510" s="401">
        <f>INDEX('Page 3 - Financial Information'!$K$16:$X$186,Y4510,X4510)</f>
        <v>0</v>
      </c>
      <c r="Q4510"/>
      <c r="R4510"/>
      <c r="S4510" t="s">
        <v>8478</v>
      </c>
      <c r="T4510"/>
      <c r="U4510"/>
      <c r="V4510"/>
      <c r="W4510"/>
      <c r="X4510" s="397">
        <v>3</v>
      </c>
      <c r="Y4510" s="397">
        <v>19</v>
      </c>
    </row>
    <row r="4511" spans="1:25" x14ac:dyDescent="0.25">
      <c r="A4511">
        <f>'Page 1 - General Information'!$G$12</f>
        <v>113363103</v>
      </c>
      <c r="B4511" t="str">
        <f>'Page 1 - General Information'!$G$16</f>
        <v>7421</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25">
      <c r="A4512">
        <f>'Page 1 - General Information'!$G$12</f>
        <v>113363103</v>
      </c>
      <c r="B4512" t="str">
        <f>'Page 1 - General Information'!$G$16</f>
        <v>7421</v>
      </c>
      <c r="C4512" s="395" t="s">
        <v>19068</v>
      </c>
      <c r="D4512"/>
      <c r="E4512"/>
      <c r="F4512"/>
      <c r="G4512"/>
      <c r="H4512"/>
      <c r="I4512"/>
      <c r="J4512"/>
      <c r="K4512"/>
      <c r="L4512"/>
      <c r="M4512"/>
      <c r="N4512" t="s">
        <v>8278</v>
      </c>
      <c r="O4512"/>
      <c r="P4512" s="401">
        <f>INDEX('Page 3 - Financial Information'!$K$16:$X$186,Y4512,X4512)</f>
        <v>0</v>
      </c>
      <c r="Q4512"/>
      <c r="R4512"/>
      <c r="S4512" t="s">
        <v>8480</v>
      </c>
      <c r="T4512"/>
      <c r="U4512"/>
      <c r="V4512"/>
      <c r="W4512"/>
      <c r="X4512" s="397">
        <v>5</v>
      </c>
      <c r="Y4512" s="397">
        <v>19</v>
      </c>
    </row>
    <row r="4513" spans="1:25" x14ac:dyDescent="0.25">
      <c r="A4513">
        <f>'Page 1 - General Information'!$G$12</f>
        <v>113363103</v>
      </c>
      <c r="B4513" t="str">
        <f>'Page 1 - General Information'!$G$16</f>
        <v>7421</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25">
      <c r="A4514">
        <f>'Page 1 - General Information'!$G$12</f>
        <v>113363103</v>
      </c>
      <c r="B4514" t="str">
        <f>'Page 1 - General Information'!$G$16</f>
        <v>7421</v>
      </c>
      <c r="C4514" s="395" t="s">
        <v>19068</v>
      </c>
      <c r="D4514"/>
      <c r="E4514"/>
      <c r="F4514"/>
      <c r="G4514"/>
      <c r="H4514"/>
      <c r="I4514"/>
      <c r="J4514"/>
      <c r="K4514"/>
      <c r="L4514"/>
      <c r="M4514"/>
      <c r="N4514" t="s">
        <v>8278</v>
      </c>
      <c r="O4514"/>
      <c r="P4514" s="401">
        <f>INDEX('Page 3 - Financial Information'!$K$16:$X$186,Y4514,X4514)</f>
        <v>0</v>
      </c>
      <c r="Q4514"/>
      <c r="R4514"/>
      <c r="S4514" t="s">
        <v>8482</v>
      </c>
      <c r="T4514"/>
      <c r="U4514"/>
      <c r="V4514"/>
      <c r="W4514"/>
      <c r="X4514" s="397">
        <v>7</v>
      </c>
      <c r="Y4514" s="397">
        <v>19</v>
      </c>
    </row>
    <row r="4515" spans="1:25" x14ac:dyDescent="0.25">
      <c r="A4515">
        <f>'Page 1 - General Information'!$G$12</f>
        <v>113363103</v>
      </c>
      <c r="B4515" t="str">
        <f>'Page 1 - General Information'!$G$16</f>
        <v>7421</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25">
      <c r="A4516">
        <f>'Page 1 - General Information'!$G$12</f>
        <v>113363103</v>
      </c>
      <c r="B4516" t="str">
        <f>'Page 1 - General Information'!$G$16</f>
        <v>7421</v>
      </c>
      <c r="C4516" s="395" t="s">
        <v>19068</v>
      </c>
      <c r="D4516"/>
      <c r="E4516"/>
      <c r="F4516"/>
      <c r="G4516"/>
      <c r="H4516"/>
      <c r="I4516"/>
      <c r="J4516"/>
      <c r="K4516"/>
      <c r="L4516"/>
      <c r="M4516"/>
      <c r="N4516" t="s">
        <v>8278</v>
      </c>
      <c r="O4516"/>
      <c r="P4516" s="401">
        <f>INDEX('Page 3 - Financial Information'!$K$16:$X$186,Y4516,X4516)</f>
        <v>0</v>
      </c>
      <c r="Q4516"/>
      <c r="R4516"/>
      <c r="S4516" t="s">
        <v>8484</v>
      </c>
      <c r="T4516"/>
      <c r="U4516"/>
      <c r="V4516"/>
      <c r="W4516"/>
      <c r="X4516" s="397">
        <v>9</v>
      </c>
      <c r="Y4516" s="397">
        <v>19</v>
      </c>
    </row>
    <row r="4517" spans="1:25" x14ac:dyDescent="0.25">
      <c r="A4517">
        <f>'Page 1 - General Information'!$G$12</f>
        <v>113363103</v>
      </c>
      <c r="B4517" t="str">
        <f>'Page 1 - General Information'!$G$16</f>
        <v>7421</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25">
      <c r="A4518">
        <f>'Page 1 - General Information'!$G$12</f>
        <v>113363103</v>
      </c>
      <c r="B4518" t="str">
        <f>'Page 1 - General Information'!$G$16</f>
        <v>7421</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25">
      <c r="A4519">
        <f>'Page 1 - General Information'!$G$12</f>
        <v>113363103</v>
      </c>
      <c r="B4519" t="str">
        <f>'Page 1 - General Information'!$G$16</f>
        <v>7421</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25">
      <c r="A4520">
        <f>'Page 1 - General Information'!$G$12</f>
        <v>113363103</v>
      </c>
      <c r="B4520" t="str">
        <f>'Page 1 - General Information'!$G$16</f>
        <v>7421</v>
      </c>
      <c r="C4520" s="395" t="s">
        <v>19068</v>
      </c>
      <c r="D4520"/>
      <c r="E4520"/>
      <c r="F4520"/>
      <c r="G4520"/>
      <c r="H4520"/>
      <c r="I4520"/>
      <c r="J4520"/>
      <c r="K4520"/>
      <c r="L4520"/>
      <c r="M4520"/>
      <c r="N4520" t="s">
        <v>8278</v>
      </c>
      <c r="O4520"/>
      <c r="P4520" s="401">
        <f>INDEX('Page 3 - Financial Information'!$K$16:$X$186,Y4520,X4520)</f>
        <v>0</v>
      </c>
      <c r="Q4520"/>
      <c r="R4520"/>
      <c r="S4520" t="s">
        <v>8488</v>
      </c>
      <c r="T4520"/>
      <c r="U4520"/>
      <c r="V4520"/>
      <c r="W4520"/>
      <c r="X4520" s="397">
        <v>1</v>
      </c>
      <c r="Y4520" s="397">
        <v>20</v>
      </c>
    </row>
    <row r="4521" spans="1:25" x14ac:dyDescent="0.25">
      <c r="A4521">
        <f>'Page 1 - General Information'!$G$12</f>
        <v>113363103</v>
      </c>
      <c r="B4521" t="str">
        <f>'Page 1 - General Information'!$G$16</f>
        <v>7421</v>
      </c>
      <c r="C4521" s="395" t="s">
        <v>19068</v>
      </c>
      <c r="D4521"/>
      <c r="E4521"/>
      <c r="F4521"/>
      <c r="G4521"/>
      <c r="H4521"/>
      <c r="I4521"/>
      <c r="J4521"/>
      <c r="K4521"/>
      <c r="L4521"/>
      <c r="M4521"/>
      <c r="N4521" t="s">
        <v>8278</v>
      </c>
      <c r="O4521"/>
      <c r="P4521" s="401">
        <f>INDEX('Page 3 - Financial Information'!$K$16:$X$186,Y4521,X4521)</f>
        <v>0</v>
      </c>
      <c r="Q4521"/>
      <c r="R4521"/>
      <c r="S4521" t="s">
        <v>8489</v>
      </c>
      <c r="T4521"/>
      <c r="U4521"/>
      <c r="V4521"/>
      <c r="W4521"/>
      <c r="X4521" s="397">
        <v>3</v>
      </c>
      <c r="Y4521" s="397">
        <v>20</v>
      </c>
    </row>
    <row r="4522" spans="1:25" x14ac:dyDescent="0.25">
      <c r="A4522">
        <f>'Page 1 - General Information'!$G$12</f>
        <v>113363103</v>
      </c>
      <c r="B4522" t="str">
        <f>'Page 1 - General Information'!$G$16</f>
        <v>7421</v>
      </c>
      <c r="C4522" s="395" t="s">
        <v>19068</v>
      </c>
      <c r="D4522"/>
      <c r="E4522"/>
      <c r="F4522"/>
      <c r="G4522"/>
      <c r="H4522"/>
      <c r="I4522"/>
      <c r="J4522"/>
      <c r="K4522"/>
      <c r="L4522"/>
      <c r="M4522"/>
      <c r="N4522" t="s">
        <v>8278</v>
      </c>
      <c r="O4522"/>
      <c r="P4522" s="401">
        <f>INDEX('Page 3 - Financial Information'!$K$16:$X$186,Y4522,X4522)</f>
        <v>0</v>
      </c>
      <c r="Q4522"/>
      <c r="R4522"/>
      <c r="S4522" t="s">
        <v>8490</v>
      </c>
      <c r="T4522"/>
      <c r="U4522"/>
      <c r="V4522"/>
      <c r="W4522"/>
      <c r="X4522" s="397">
        <v>4</v>
      </c>
      <c r="Y4522" s="397">
        <v>20</v>
      </c>
    </row>
    <row r="4523" spans="1:25" x14ac:dyDescent="0.25">
      <c r="A4523">
        <f>'Page 1 - General Information'!$G$12</f>
        <v>113363103</v>
      </c>
      <c r="B4523" t="str">
        <f>'Page 1 - General Information'!$G$16</f>
        <v>7421</v>
      </c>
      <c r="C4523" s="395" t="s">
        <v>19068</v>
      </c>
      <c r="D4523"/>
      <c r="E4523"/>
      <c r="F4523"/>
      <c r="G4523"/>
      <c r="H4523"/>
      <c r="I4523"/>
      <c r="J4523"/>
      <c r="K4523"/>
      <c r="L4523"/>
      <c r="M4523"/>
      <c r="N4523" t="s">
        <v>8278</v>
      </c>
      <c r="O4523"/>
      <c r="P4523" s="401">
        <f>INDEX('Page 3 - Financial Information'!$K$16:$X$186,Y4523,X4523)</f>
        <v>0</v>
      </c>
      <c r="Q4523"/>
      <c r="R4523"/>
      <c r="S4523" t="s">
        <v>8491</v>
      </c>
      <c r="T4523"/>
      <c r="U4523"/>
      <c r="V4523"/>
      <c r="W4523"/>
      <c r="X4523" s="397">
        <v>5</v>
      </c>
      <c r="Y4523" s="397">
        <v>20</v>
      </c>
    </row>
    <row r="4524" spans="1:25" x14ac:dyDescent="0.25">
      <c r="A4524">
        <f>'Page 1 - General Information'!$G$12</f>
        <v>113363103</v>
      </c>
      <c r="B4524" t="str">
        <f>'Page 1 - General Information'!$G$16</f>
        <v>7421</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25">
      <c r="A4525">
        <f>'Page 1 - General Information'!$G$12</f>
        <v>113363103</v>
      </c>
      <c r="B4525" t="str">
        <f>'Page 1 - General Information'!$G$16</f>
        <v>7421</v>
      </c>
      <c r="C4525" s="395" t="s">
        <v>19068</v>
      </c>
      <c r="D4525"/>
      <c r="E4525"/>
      <c r="F4525"/>
      <c r="G4525"/>
      <c r="H4525"/>
      <c r="I4525"/>
      <c r="J4525"/>
      <c r="K4525"/>
      <c r="L4525"/>
      <c r="M4525"/>
      <c r="N4525" t="s">
        <v>8278</v>
      </c>
      <c r="O4525"/>
      <c r="P4525" s="401">
        <f>INDEX('Page 3 - Financial Information'!$K$16:$X$186,Y4525,X4525)</f>
        <v>0</v>
      </c>
      <c r="Q4525"/>
      <c r="R4525"/>
      <c r="S4525" t="s">
        <v>8493</v>
      </c>
      <c r="T4525"/>
      <c r="U4525"/>
      <c r="V4525"/>
      <c r="W4525"/>
      <c r="X4525" s="397">
        <v>7</v>
      </c>
      <c r="Y4525" s="397">
        <v>20</v>
      </c>
    </row>
    <row r="4526" spans="1:25" x14ac:dyDescent="0.25">
      <c r="A4526">
        <f>'Page 1 - General Information'!$G$12</f>
        <v>113363103</v>
      </c>
      <c r="B4526" t="str">
        <f>'Page 1 - General Information'!$G$16</f>
        <v>7421</v>
      </c>
      <c r="C4526" s="395" t="s">
        <v>19068</v>
      </c>
      <c r="D4526"/>
      <c r="E4526"/>
      <c r="F4526"/>
      <c r="G4526"/>
      <c r="H4526"/>
      <c r="I4526"/>
      <c r="J4526"/>
      <c r="K4526"/>
      <c r="L4526"/>
      <c r="M4526"/>
      <c r="N4526" t="s">
        <v>8278</v>
      </c>
      <c r="O4526"/>
      <c r="P4526" s="401">
        <f>INDEX('Page 3 - Financial Information'!$K$16:$X$186,Y4526,X4526)</f>
        <v>0</v>
      </c>
      <c r="Q4526"/>
      <c r="R4526"/>
      <c r="S4526" t="s">
        <v>8494</v>
      </c>
      <c r="T4526"/>
      <c r="U4526"/>
      <c r="V4526"/>
      <c r="W4526"/>
      <c r="X4526" s="397">
        <v>8</v>
      </c>
      <c r="Y4526" s="397">
        <v>20</v>
      </c>
    </row>
    <row r="4527" spans="1:25" x14ac:dyDescent="0.25">
      <c r="A4527">
        <f>'Page 1 - General Information'!$G$12</f>
        <v>113363103</v>
      </c>
      <c r="B4527" t="str">
        <f>'Page 1 - General Information'!$G$16</f>
        <v>7421</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25">
      <c r="A4528">
        <f>'Page 1 - General Information'!$G$12</f>
        <v>113363103</v>
      </c>
      <c r="B4528" t="str">
        <f>'Page 1 - General Information'!$G$16</f>
        <v>7421</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25">
      <c r="A4529">
        <f>'Page 1 - General Information'!$G$12</f>
        <v>113363103</v>
      </c>
      <c r="B4529" t="str">
        <f>'Page 1 - General Information'!$G$16</f>
        <v>7421</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25">
      <c r="A4530">
        <f>'Page 1 - General Information'!$G$12</f>
        <v>113363103</v>
      </c>
      <c r="B4530" t="str">
        <f>'Page 1 - General Information'!$G$16</f>
        <v>7421</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25">
      <c r="A4531">
        <f>'Page 1 - General Information'!$G$12</f>
        <v>113363103</v>
      </c>
      <c r="B4531" t="str">
        <f>'Page 1 - General Information'!$G$16</f>
        <v>7421</v>
      </c>
      <c r="C4531" s="395" t="s">
        <v>19068</v>
      </c>
      <c r="D4531"/>
      <c r="E4531"/>
      <c r="F4531"/>
      <c r="G4531"/>
      <c r="H4531"/>
      <c r="I4531"/>
      <c r="J4531"/>
      <c r="K4531"/>
      <c r="L4531"/>
      <c r="M4531"/>
      <c r="N4531" t="s">
        <v>8278</v>
      </c>
      <c r="O4531"/>
      <c r="P4531" s="401">
        <f>INDEX('Page 3 - Financial Information'!$K$16:$X$186,Y4531,X4531)</f>
        <v>0</v>
      </c>
      <c r="Q4531"/>
      <c r="R4531"/>
      <c r="S4531" t="s">
        <v>8499</v>
      </c>
      <c r="T4531"/>
      <c r="U4531"/>
      <c r="V4531"/>
      <c r="W4531"/>
      <c r="X4531" s="397">
        <v>1</v>
      </c>
      <c r="Y4531" s="397">
        <v>21</v>
      </c>
    </row>
    <row r="4532" spans="1:25" x14ac:dyDescent="0.25">
      <c r="A4532">
        <f>'Page 1 - General Information'!$G$12</f>
        <v>113363103</v>
      </c>
      <c r="B4532" t="str">
        <f>'Page 1 - General Information'!$G$16</f>
        <v>7421</v>
      </c>
      <c r="C4532" s="395" t="s">
        <v>19068</v>
      </c>
      <c r="D4532"/>
      <c r="E4532"/>
      <c r="F4532"/>
      <c r="G4532"/>
      <c r="H4532"/>
      <c r="I4532"/>
      <c r="J4532"/>
      <c r="K4532"/>
      <c r="L4532"/>
      <c r="M4532"/>
      <c r="N4532" t="s">
        <v>8278</v>
      </c>
      <c r="O4532"/>
      <c r="P4532" s="401">
        <f>INDEX('Page 3 - Financial Information'!$K$16:$X$186,Y4532,X4532)</f>
        <v>0</v>
      </c>
      <c r="Q4532"/>
      <c r="R4532"/>
      <c r="S4532" t="s">
        <v>8500</v>
      </c>
      <c r="T4532"/>
      <c r="U4532"/>
      <c r="V4532"/>
      <c r="W4532"/>
      <c r="X4532" s="397">
        <v>3</v>
      </c>
      <c r="Y4532" s="397">
        <v>21</v>
      </c>
    </row>
    <row r="4533" spans="1:25" x14ac:dyDescent="0.25">
      <c r="A4533">
        <f>'Page 1 - General Information'!$G$12</f>
        <v>113363103</v>
      </c>
      <c r="B4533" t="str">
        <f>'Page 1 - General Information'!$G$16</f>
        <v>7421</v>
      </c>
      <c r="C4533" s="395" t="s">
        <v>19068</v>
      </c>
      <c r="D4533"/>
      <c r="E4533"/>
      <c r="F4533"/>
      <c r="G4533"/>
      <c r="H4533"/>
      <c r="I4533"/>
      <c r="J4533"/>
      <c r="K4533"/>
      <c r="L4533"/>
      <c r="M4533"/>
      <c r="N4533" t="s">
        <v>8278</v>
      </c>
      <c r="O4533"/>
      <c r="P4533" s="401">
        <f>INDEX('Page 3 - Financial Information'!$K$16:$X$186,Y4533,X4533)</f>
        <v>0</v>
      </c>
      <c r="Q4533"/>
      <c r="R4533"/>
      <c r="S4533" t="s">
        <v>8501</v>
      </c>
      <c r="T4533"/>
      <c r="U4533"/>
      <c r="V4533"/>
      <c r="W4533"/>
      <c r="X4533" s="397">
        <v>4</v>
      </c>
      <c r="Y4533" s="397">
        <v>21</v>
      </c>
    </row>
    <row r="4534" spans="1:25" x14ac:dyDescent="0.25">
      <c r="A4534">
        <f>'Page 1 - General Information'!$G$12</f>
        <v>113363103</v>
      </c>
      <c r="B4534" t="str">
        <f>'Page 1 - General Information'!$G$16</f>
        <v>7421</v>
      </c>
      <c r="C4534" s="395" t="s">
        <v>19068</v>
      </c>
      <c r="D4534"/>
      <c r="E4534"/>
      <c r="F4534"/>
      <c r="G4534"/>
      <c r="H4534"/>
      <c r="I4534"/>
      <c r="J4534"/>
      <c r="K4534"/>
      <c r="L4534"/>
      <c r="M4534"/>
      <c r="N4534" t="s">
        <v>8278</v>
      </c>
      <c r="O4534"/>
      <c r="P4534" s="401">
        <f>INDEX('Page 3 - Financial Information'!$K$16:$X$186,Y4534,X4534)</f>
        <v>0</v>
      </c>
      <c r="Q4534"/>
      <c r="R4534"/>
      <c r="S4534" t="s">
        <v>8502</v>
      </c>
      <c r="T4534"/>
      <c r="U4534"/>
      <c r="V4534"/>
      <c r="W4534"/>
      <c r="X4534" s="397">
        <v>5</v>
      </c>
      <c r="Y4534" s="397">
        <v>21</v>
      </c>
    </row>
    <row r="4535" spans="1:25" x14ac:dyDescent="0.25">
      <c r="A4535">
        <f>'Page 1 - General Information'!$G$12</f>
        <v>113363103</v>
      </c>
      <c r="B4535" t="str">
        <f>'Page 1 - General Information'!$G$16</f>
        <v>7421</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25">
      <c r="A4536">
        <f>'Page 1 - General Information'!$G$12</f>
        <v>113363103</v>
      </c>
      <c r="B4536" t="str">
        <f>'Page 1 - General Information'!$G$16</f>
        <v>7421</v>
      </c>
      <c r="C4536" s="395" t="s">
        <v>19068</v>
      </c>
      <c r="D4536"/>
      <c r="E4536"/>
      <c r="F4536"/>
      <c r="G4536"/>
      <c r="H4536"/>
      <c r="I4536"/>
      <c r="J4536"/>
      <c r="K4536"/>
      <c r="L4536"/>
      <c r="M4536"/>
      <c r="N4536" t="s">
        <v>8278</v>
      </c>
      <c r="O4536"/>
      <c r="P4536" s="401">
        <f>INDEX('Page 3 - Financial Information'!$K$16:$X$186,Y4536,X4536)</f>
        <v>0</v>
      </c>
      <c r="Q4536"/>
      <c r="R4536"/>
      <c r="S4536" t="s">
        <v>8504</v>
      </c>
      <c r="T4536"/>
      <c r="U4536"/>
      <c r="V4536"/>
      <c r="W4536"/>
      <c r="X4536" s="397">
        <v>7</v>
      </c>
      <c r="Y4536" s="397">
        <v>21</v>
      </c>
    </row>
    <row r="4537" spans="1:25" x14ac:dyDescent="0.25">
      <c r="A4537">
        <f>'Page 1 - General Information'!$G$12</f>
        <v>113363103</v>
      </c>
      <c r="B4537" t="str">
        <f>'Page 1 - General Information'!$G$16</f>
        <v>7421</v>
      </c>
      <c r="C4537" s="395" t="s">
        <v>19068</v>
      </c>
      <c r="D4537"/>
      <c r="E4537"/>
      <c r="F4537"/>
      <c r="G4537"/>
      <c r="H4537"/>
      <c r="I4537"/>
      <c r="J4537"/>
      <c r="K4537"/>
      <c r="L4537"/>
      <c r="M4537"/>
      <c r="N4537" t="s">
        <v>8278</v>
      </c>
      <c r="O4537"/>
      <c r="P4537" s="401">
        <f>INDEX('Page 3 - Financial Information'!$K$16:$X$186,Y4537,X4537)</f>
        <v>0</v>
      </c>
      <c r="Q4537"/>
      <c r="R4537"/>
      <c r="S4537" t="s">
        <v>8505</v>
      </c>
      <c r="T4537"/>
      <c r="U4537"/>
      <c r="V4537"/>
      <c r="W4537"/>
      <c r="X4537" s="397">
        <v>8</v>
      </c>
      <c r="Y4537" s="397">
        <v>21</v>
      </c>
    </row>
    <row r="4538" spans="1:25" x14ac:dyDescent="0.25">
      <c r="A4538">
        <f>'Page 1 - General Information'!$G$12</f>
        <v>113363103</v>
      </c>
      <c r="B4538" t="str">
        <f>'Page 1 - General Information'!$G$16</f>
        <v>7421</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25">
      <c r="A4539">
        <f>'Page 1 - General Information'!$G$12</f>
        <v>113363103</v>
      </c>
      <c r="B4539" t="str">
        <f>'Page 1 - General Information'!$G$16</f>
        <v>7421</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25">
      <c r="A4540">
        <f>'Page 1 - General Information'!$G$12</f>
        <v>113363103</v>
      </c>
      <c r="B4540" t="str">
        <f>'Page 1 - General Information'!$G$16</f>
        <v>7421</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25">
      <c r="A4541">
        <f>'Page 1 - General Information'!$G$12</f>
        <v>113363103</v>
      </c>
      <c r="B4541" t="str">
        <f>'Page 1 - General Information'!$G$16</f>
        <v>7421</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25">
      <c r="A4542">
        <f>'Page 1 - General Information'!$G$12</f>
        <v>113363103</v>
      </c>
      <c r="B4542" t="str">
        <f>'Page 1 - General Information'!$G$16</f>
        <v>7421</v>
      </c>
      <c r="C4542" s="395" t="s">
        <v>19068</v>
      </c>
      <c r="D4542"/>
      <c r="E4542"/>
      <c r="F4542"/>
      <c r="G4542"/>
      <c r="H4542"/>
      <c r="I4542"/>
      <c r="J4542"/>
      <c r="K4542"/>
      <c r="L4542"/>
      <c r="M4542"/>
      <c r="N4542" t="s">
        <v>8278</v>
      </c>
      <c r="O4542"/>
      <c r="P4542" s="401">
        <f>INDEX('Page 3 - Financial Information'!$K$16:$X$186,Y4542,X4542)</f>
        <v>0</v>
      </c>
      <c r="Q4542"/>
      <c r="R4542"/>
      <c r="S4542" t="s">
        <v>8510</v>
      </c>
      <c r="T4542"/>
      <c r="U4542"/>
      <c r="V4542"/>
      <c r="W4542"/>
      <c r="X4542" s="397">
        <v>1</v>
      </c>
      <c r="Y4542" s="397">
        <v>22</v>
      </c>
    </row>
    <row r="4543" spans="1:25" x14ac:dyDescent="0.25">
      <c r="A4543">
        <f>'Page 1 - General Information'!$G$12</f>
        <v>113363103</v>
      </c>
      <c r="B4543" t="str">
        <f>'Page 1 - General Information'!$G$16</f>
        <v>7421</v>
      </c>
      <c r="C4543" s="395" t="s">
        <v>19068</v>
      </c>
      <c r="D4543"/>
      <c r="E4543"/>
      <c r="F4543"/>
      <c r="G4543"/>
      <c r="H4543"/>
      <c r="I4543"/>
      <c r="J4543"/>
      <c r="K4543"/>
      <c r="L4543"/>
      <c r="M4543"/>
      <c r="N4543" t="s">
        <v>8278</v>
      </c>
      <c r="O4543"/>
      <c r="P4543" s="401">
        <f>INDEX('Page 3 - Financial Information'!$K$16:$X$186,Y4543,X4543)</f>
        <v>0</v>
      </c>
      <c r="Q4543"/>
      <c r="R4543"/>
      <c r="S4543" t="s">
        <v>8511</v>
      </c>
      <c r="T4543"/>
      <c r="U4543"/>
      <c r="V4543"/>
      <c r="W4543"/>
      <c r="X4543" s="397">
        <v>3</v>
      </c>
      <c r="Y4543" s="397">
        <v>22</v>
      </c>
    </row>
    <row r="4544" spans="1:25" x14ac:dyDescent="0.25">
      <c r="A4544">
        <f>'Page 1 - General Information'!$G$12</f>
        <v>113363103</v>
      </c>
      <c r="B4544" t="str">
        <f>'Page 1 - General Information'!$G$16</f>
        <v>7421</v>
      </c>
      <c r="C4544" s="395" t="s">
        <v>19068</v>
      </c>
      <c r="D4544"/>
      <c r="E4544"/>
      <c r="F4544"/>
      <c r="G4544"/>
      <c r="H4544"/>
      <c r="I4544"/>
      <c r="J4544"/>
      <c r="K4544"/>
      <c r="L4544"/>
      <c r="M4544"/>
      <c r="N4544" t="s">
        <v>8278</v>
      </c>
      <c r="O4544"/>
      <c r="P4544" s="401">
        <f>INDEX('Page 3 - Financial Information'!$K$16:$X$186,Y4544,X4544)</f>
        <v>0</v>
      </c>
      <c r="Q4544"/>
      <c r="R4544"/>
      <c r="S4544" t="s">
        <v>8512</v>
      </c>
      <c r="T4544"/>
      <c r="U4544"/>
      <c r="V4544"/>
      <c r="W4544"/>
      <c r="X4544" s="397">
        <v>4</v>
      </c>
      <c r="Y4544" s="397">
        <v>22</v>
      </c>
    </row>
    <row r="4545" spans="1:25" x14ac:dyDescent="0.25">
      <c r="A4545">
        <f>'Page 1 - General Information'!$G$12</f>
        <v>113363103</v>
      </c>
      <c r="B4545" t="str">
        <f>'Page 1 - General Information'!$G$16</f>
        <v>7421</v>
      </c>
      <c r="C4545" s="395" t="s">
        <v>19068</v>
      </c>
      <c r="D4545"/>
      <c r="E4545"/>
      <c r="F4545"/>
      <c r="G4545"/>
      <c r="H4545"/>
      <c r="I4545"/>
      <c r="J4545"/>
      <c r="K4545"/>
      <c r="L4545"/>
      <c r="M4545"/>
      <c r="N4545" t="s">
        <v>8278</v>
      </c>
      <c r="O4545"/>
      <c r="P4545" s="401">
        <f>INDEX('Page 3 - Financial Information'!$K$16:$X$186,Y4545,X4545)</f>
        <v>0</v>
      </c>
      <c r="Q4545"/>
      <c r="R4545"/>
      <c r="S4545" t="s">
        <v>8513</v>
      </c>
      <c r="T4545"/>
      <c r="U4545"/>
      <c r="V4545"/>
      <c r="W4545"/>
      <c r="X4545" s="397">
        <v>5</v>
      </c>
      <c r="Y4545" s="397">
        <v>22</v>
      </c>
    </row>
    <row r="4546" spans="1:25" x14ac:dyDescent="0.25">
      <c r="A4546">
        <f>'Page 1 - General Information'!$G$12</f>
        <v>113363103</v>
      </c>
      <c r="B4546" t="str">
        <f>'Page 1 - General Information'!$G$16</f>
        <v>7421</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25">
      <c r="A4547">
        <f>'Page 1 - General Information'!$G$12</f>
        <v>113363103</v>
      </c>
      <c r="B4547" t="str">
        <f>'Page 1 - General Information'!$G$16</f>
        <v>7421</v>
      </c>
      <c r="C4547" s="395" t="s">
        <v>19068</v>
      </c>
      <c r="D4547"/>
      <c r="E4547"/>
      <c r="F4547"/>
      <c r="G4547"/>
      <c r="H4547"/>
      <c r="I4547"/>
      <c r="J4547"/>
      <c r="K4547"/>
      <c r="L4547"/>
      <c r="M4547"/>
      <c r="N4547" t="s">
        <v>8278</v>
      </c>
      <c r="O4547"/>
      <c r="P4547" s="401">
        <f>INDEX('Page 3 - Financial Information'!$K$16:$X$186,Y4547,X4547)</f>
        <v>0</v>
      </c>
      <c r="Q4547"/>
      <c r="R4547"/>
      <c r="S4547" t="s">
        <v>8515</v>
      </c>
      <c r="T4547"/>
      <c r="U4547"/>
      <c r="V4547"/>
      <c r="W4547"/>
      <c r="X4547" s="397">
        <v>7</v>
      </c>
      <c r="Y4547" s="397">
        <v>22</v>
      </c>
    </row>
    <row r="4548" spans="1:25" x14ac:dyDescent="0.25">
      <c r="A4548">
        <f>'Page 1 - General Information'!$G$12</f>
        <v>113363103</v>
      </c>
      <c r="B4548" t="str">
        <f>'Page 1 - General Information'!$G$16</f>
        <v>7421</v>
      </c>
      <c r="C4548" s="395" t="s">
        <v>19068</v>
      </c>
      <c r="D4548"/>
      <c r="E4548"/>
      <c r="F4548"/>
      <c r="G4548"/>
      <c r="H4548"/>
      <c r="I4548"/>
      <c r="J4548"/>
      <c r="K4548"/>
      <c r="L4548"/>
      <c r="M4548"/>
      <c r="N4548" t="s">
        <v>8278</v>
      </c>
      <c r="O4548"/>
      <c r="P4548" s="401">
        <f>INDEX('Page 3 - Financial Information'!$K$16:$X$186,Y4548,X4548)</f>
        <v>0</v>
      </c>
      <c r="Q4548"/>
      <c r="R4548"/>
      <c r="S4548" t="s">
        <v>8516</v>
      </c>
      <c r="T4548"/>
      <c r="U4548"/>
      <c r="V4548"/>
      <c r="W4548"/>
      <c r="X4548" s="397">
        <v>8</v>
      </c>
      <c r="Y4548" s="397">
        <v>22</v>
      </c>
    </row>
    <row r="4549" spans="1:25" x14ac:dyDescent="0.25">
      <c r="A4549">
        <f>'Page 1 - General Information'!$G$12</f>
        <v>113363103</v>
      </c>
      <c r="B4549" t="str">
        <f>'Page 1 - General Information'!$G$16</f>
        <v>7421</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25">
      <c r="A4550">
        <f>'Page 1 - General Information'!$G$12</f>
        <v>113363103</v>
      </c>
      <c r="B4550" t="str">
        <f>'Page 1 - General Information'!$G$16</f>
        <v>7421</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25">
      <c r="A4551">
        <f>'Page 1 - General Information'!$G$12</f>
        <v>113363103</v>
      </c>
      <c r="B4551" t="str">
        <f>'Page 1 - General Information'!$G$16</f>
        <v>7421</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25">
      <c r="A4552">
        <f>'Page 1 - General Information'!$G$12</f>
        <v>113363103</v>
      </c>
      <c r="B4552" t="str">
        <f>'Page 1 - General Information'!$G$16</f>
        <v>7421</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25">
      <c r="A4553">
        <f>'Page 1 - General Information'!$G$12</f>
        <v>113363103</v>
      </c>
      <c r="B4553" t="str">
        <f>'Page 1 - General Information'!$G$16</f>
        <v>7421</v>
      </c>
      <c r="C4553" s="395" t="s">
        <v>19068</v>
      </c>
      <c r="D4553"/>
      <c r="E4553"/>
      <c r="F4553"/>
      <c r="G4553"/>
      <c r="H4553"/>
      <c r="I4553"/>
      <c r="J4553"/>
      <c r="K4553"/>
      <c r="L4553"/>
      <c r="M4553"/>
      <c r="N4553" t="s">
        <v>8278</v>
      </c>
      <c r="O4553"/>
      <c r="P4553" s="401">
        <f>INDEX('Page 3 - Financial Information'!$K$16:$X$186,Y4553,X4553)</f>
        <v>0</v>
      </c>
      <c r="Q4553"/>
      <c r="R4553"/>
      <c r="S4553" t="s">
        <v>8521</v>
      </c>
      <c r="T4553"/>
      <c r="U4553"/>
      <c r="V4553"/>
      <c r="W4553"/>
      <c r="X4553" s="397">
        <v>1</v>
      </c>
      <c r="Y4553" s="397">
        <v>23</v>
      </c>
    </row>
    <row r="4554" spans="1:25" x14ac:dyDescent="0.25">
      <c r="A4554">
        <f>'Page 1 - General Information'!$G$12</f>
        <v>113363103</v>
      </c>
      <c r="B4554" t="str">
        <f>'Page 1 - General Information'!$G$16</f>
        <v>7421</v>
      </c>
      <c r="C4554" s="395" t="s">
        <v>19068</v>
      </c>
      <c r="D4554"/>
      <c r="E4554"/>
      <c r="F4554"/>
      <c r="G4554"/>
      <c r="H4554"/>
      <c r="I4554"/>
      <c r="J4554"/>
      <c r="K4554"/>
      <c r="L4554"/>
      <c r="M4554"/>
      <c r="N4554" t="s">
        <v>8278</v>
      </c>
      <c r="O4554"/>
      <c r="P4554" s="401">
        <f>INDEX('Page 3 - Financial Information'!$K$16:$X$186,Y4554,X4554)</f>
        <v>0</v>
      </c>
      <c r="Q4554"/>
      <c r="R4554"/>
      <c r="S4554" t="s">
        <v>8522</v>
      </c>
      <c r="T4554"/>
      <c r="U4554"/>
      <c r="V4554"/>
      <c r="W4554"/>
      <c r="X4554" s="397">
        <v>3</v>
      </c>
      <c r="Y4554" s="397">
        <v>23</v>
      </c>
    </row>
    <row r="4555" spans="1:25" x14ac:dyDescent="0.25">
      <c r="A4555">
        <f>'Page 1 - General Information'!$G$12</f>
        <v>113363103</v>
      </c>
      <c r="B4555" t="str">
        <f>'Page 1 - General Information'!$G$16</f>
        <v>7421</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25">
      <c r="A4556">
        <f>'Page 1 - General Information'!$G$12</f>
        <v>113363103</v>
      </c>
      <c r="B4556" t="str">
        <f>'Page 1 - General Information'!$G$16</f>
        <v>7421</v>
      </c>
      <c r="C4556" s="395" t="s">
        <v>19068</v>
      </c>
      <c r="D4556"/>
      <c r="E4556"/>
      <c r="F4556"/>
      <c r="G4556"/>
      <c r="H4556"/>
      <c r="I4556"/>
      <c r="J4556"/>
      <c r="K4556"/>
      <c r="L4556"/>
      <c r="M4556"/>
      <c r="N4556" t="s">
        <v>8278</v>
      </c>
      <c r="O4556"/>
      <c r="P4556" s="401">
        <f>INDEX('Page 3 - Financial Information'!$K$16:$X$186,Y4556,X4556)</f>
        <v>0</v>
      </c>
      <c r="Q4556"/>
      <c r="R4556"/>
      <c r="S4556" t="s">
        <v>8524</v>
      </c>
      <c r="T4556"/>
      <c r="U4556"/>
      <c r="V4556"/>
      <c r="W4556"/>
      <c r="X4556" s="397">
        <v>5</v>
      </c>
      <c r="Y4556" s="397">
        <v>23</v>
      </c>
    </row>
    <row r="4557" spans="1:25" x14ac:dyDescent="0.25">
      <c r="A4557">
        <f>'Page 1 - General Information'!$G$12</f>
        <v>113363103</v>
      </c>
      <c r="B4557" t="str">
        <f>'Page 1 - General Information'!$G$16</f>
        <v>7421</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25">
      <c r="A4558">
        <f>'Page 1 - General Information'!$G$12</f>
        <v>113363103</v>
      </c>
      <c r="B4558" t="str">
        <f>'Page 1 - General Information'!$G$16</f>
        <v>7421</v>
      </c>
      <c r="C4558" s="395" t="s">
        <v>19068</v>
      </c>
      <c r="D4558"/>
      <c r="E4558"/>
      <c r="F4558"/>
      <c r="G4558"/>
      <c r="H4558"/>
      <c r="I4558"/>
      <c r="J4558"/>
      <c r="K4558"/>
      <c r="L4558"/>
      <c r="M4558"/>
      <c r="N4558" t="s">
        <v>8278</v>
      </c>
      <c r="O4558"/>
      <c r="P4558" s="401">
        <f>INDEX('Page 3 - Financial Information'!$K$16:$X$186,Y4558,X4558)</f>
        <v>0</v>
      </c>
      <c r="Q4558"/>
      <c r="R4558"/>
      <c r="S4558" t="s">
        <v>8526</v>
      </c>
      <c r="T4558"/>
      <c r="U4558"/>
      <c r="V4558"/>
      <c r="W4558"/>
      <c r="X4558" s="397">
        <v>7</v>
      </c>
      <c r="Y4558" s="397">
        <v>23</v>
      </c>
    </row>
    <row r="4559" spans="1:25" x14ac:dyDescent="0.25">
      <c r="A4559">
        <f>'Page 1 - General Information'!$G$12</f>
        <v>113363103</v>
      </c>
      <c r="B4559" t="str">
        <f>'Page 1 - General Information'!$G$16</f>
        <v>7421</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25">
      <c r="A4560">
        <f>'Page 1 - General Information'!$G$12</f>
        <v>113363103</v>
      </c>
      <c r="B4560" t="str">
        <f>'Page 1 - General Information'!$G$16</f>
        <v>7421</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25">
      <c r="A4561">
        <f>'Page 1 - General Information'!$G$12</f>
        <v>113363103</v>
      </c>
      <c r="B4561" t="str">
        <f>'Page 1 - General Information'!$G$16</f>
        <v>7421</v>
      </c>
      <c r="C4561" s="395" t="s">
        <v>19068</v>
      </c>
      <c r="D4561"/>
      <c r="E4561"/>
      <c r="F4561"/>
      <c r="G4561"/>
      <c r="H4561"/>
      <c r="I4561"/>
      <c r="J4561"/>
      <c r="K4561"/>
      <c r="L4561"/>
      <c r="M4561"/>
      <c r="N4561" t="s">
        <v>8278</v>
      </c>
      <c r="O4561"/>
      <c r="P4561" s="401">
        <f>INDEX('Page 3 - Financial Information'!$K$16:$X$186,Y4561,X4561)</f>
        <v>0</v>
      </c>
      <c r="Q4561"/>
      <c r="R4561"/>
      <c r="S4561" t="s">
        <v>8529</v>
      </c>
      <c r="T4561"/>
      <c r="U4561"/>
      <c r="V4561"/>
      <c r="W4561"/>
      <c r="X4561" s="397">
        <v>10</v>
      </c>
      <c r="Y4561" s="397">
        <v>23</v>
      </c>
    </row>
    <row r="4562" spans="1:25" x14ac:dyDescent="0.25">
      <c r="A4562">
        <f>'Page 1 - General Information'!$G$12</f>
        <v>113363103</v>
      </c>
      <c r="B4562" t="str">
        <f>'Page 1 - General Information'!$G$16</f>
        <v>7421</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25">
      <c r="A4563">
        <f>'Page 1 - General Information'!$G$12</f>
        <v>113363103</v>
      </c>
      <c r="B4563" t="str">
        <f>'Page 1 - General Information'!$G$16</f>
        <v>7421</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25">
      <c r="A4564">
        <f>'Page 1 - General Information'!$G$12</f>
        <v>113363103</v>
      </c>
      <c r="B4564" t="str">
        <f>'Page 1 - General Information'!$G$16</f>
        <v>7421</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25">
      <c r="A4565">
        <f>'Page 1 - General Information'!$G$12</f>
        <v>113363103</v>
      </c>
      <c r="B4565" t="str">
        <f>'Page 1 - General Information'!$G$16</f>
        <v>7421</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25">
      <c r="A4566">
        <f>'Page 1 - General Information'!$G$12</f>
        <v>113363103</v>
      </c>
      <c r="B4566" t="str">
        <f>'Page 1 - General Information'!$G$16</f>
        <v>7421</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25">
      <c r="A4567">
        <f>'Page 1 - General Information'!$G$12</f>
        <v>113363103</v>
      </c>
      <c r="B4567" t="str">
        <f>'Page 1 - General Information'!$G$16</f>
        <v>7421</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25">
      <c r="A4568">
        <f>'Page 1 - General Information'!$G$12</f>
        <v>113363103</v>
      </c>
      <c r="B4568" t="str">
        <f>'Page 1 - General Information'!$G$16</f>
        <v>7421</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25">
      <c r="A4569">
        <f>'Page 1 - General Information'!$G$12</f>
        <v>113363103</v>
      </c>
      <c r="B4569" t="str">
        <f>'Page 1 - General Information'!$G$16</f>
        <v>7421</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25">
      <c r="A4570">
        <f>'Page 1 - General Information'!$G$12</f>
        <v>113363103</v>
      </c>
      <c r="B4570" t="str">
        <f>'Page 1 - General Information'!$G$16</f>
        <v>7421</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25">
      <c r="A4571">
        <f>'Page 1 - General Information'!$G$12</f>
        <v>113363103</v>
      </c>
      <c r="B4571" t="str">
        <f>'Page 1 - General Information'!$G$16</f>
        <v>7421</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25">
      <c r="A4572">
        <f>'Page 1 - General Information'!$G$12</f>
        <v>113363103</v>
      </c>
      <c r="B4572" t="str">
        <f>'Page 1 - General Information'!$G$16</f>
        <v>7421</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25">
      <c r="A4573">
        <f>'Page 1 - General Information'!$G$12</f>
        <v>113363103</v>
      </c>
      <c r="B4573" t="str">
        <f>'Page 1 - General Information'!$G$16</f>
        <v>7421</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25">
      <c r="A4574">
        <f>'Page 1 - General Information'!$G$12</f>
        <v>113363103</v>
      </c>
      <c r="B4574" t="str">
        <f>'Page 1 - General Information'!$G$16</f>
        <v>7421</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25">
      <c r="A4575">
        <f>'Page 1 - General Information'!$G$12</f>
        <v>113363103</v>
      </c>
      <c r="B4575" t="str">
        <f>'Page 1 - General Information'!$G$16</f>
        <v>7421</v>
      </c>
      <c r="C4575" s="395" t="s">
        <v>19068</v>
      </c>
      <c r="D4575"/>
      <c r="E4575"/>
      <c r="F4575"/>
      <c r="G4575"/>
      <c r="H4575"/>
      <c r="I4575"/>
      <c r="J4575"/>
      <c r="K4575"/>
      <c r="L4575"/>
      <c r="M4575"/>
      <c r="N4575" t="s">
        <v>8278</v>
      </c>
      <c r="O4575"/>
      <c r="P4575" s="401">
        <f>INDEX('Page 3 - Financial Information'!$K$16:$X$186,Y4575,X4575)</f>
        <v>0</v>
      </c>
      <c r="Q4575"/>
      <c r="R4575"/>
      <c r="S4575" t="s">
        <v>8543</v>
      </c>
      <c r="T4575"/>
      <c r="U4575"/>
      <c r="V4575"/>
      <c r="W4575"/>
      <c r="X4575" s="397">
        <v>1</v>
      </c>
      <c r="Y4575" s="397">
        <v>25</v>
      </c>
    </row>
    <row r="4576" spans="1:25" x14ac:dyDescent="0.25">
      <c r="A4576">
        <f>'Page 1 - General Information'!$G$12</f>
        <v>113363103</v>
      </c>
      <c r="B4576" t="str">
        <f>'Page 1 - General Information'!$G$16</f>
        <v>7421</v>
      </c>
      <c r="C4576" s="395" t="s">
        <v>19068</v>
      </c>
      <c r="D4576"/>
      <c r="E4576"/>
      <c r="F4576"/>
      <c r="G4576"/>
      <c r="H4576"/>
      <c r="I4576"/>
      <c r="J4576"/>
      <c r="K4576"/>
      <c r="L4576"/>
      <c r="M4576"/>
      <c r="N4576" t="s">
        <v>8278</v>
      </c>
      <c r="O4576"/>
      <c r="P4576" s="401">
        <f>INDEX('Page 3 - Financial Information'!$K$16:$X$186,Y4576,X4576)</f>
        <v>0</v>
      </c>
      <c r="Q4576"/>
      <c r="R4576"/>
      <c r="S4576" t="s">
        <v>8544</v>
      </c>
      <c r="T4576"/>
      <c r="U4576"/>
      <c r="V4576"/>
      <c r="W4576"/>
      <c r="X4576" s="397">
        <v>3</v>
      </c>
      <c r="Y4576" s="397">
        <v>25</v>
      </c>
    </row>
    <row r="4577" spans="1:25" x14ac:dyDescent="0.25">
      <c r="A4577">
        <f>'Page 1 - General Information'!$G$12</f>
        <v>113363103</v>
      </c>
      <c r="B4577" t="str">
        <f>'Page 1 - General Information'!$G$16</f>
        <v>7421</v>
      </c>
      <c r="C4577" s="395" t="s">
        <v>19068</v>
      </c>
      <c r="D4577"/>
      <c r="E4577"/>
      <c r="F4577"/>
      <c r="G4577"/>
      <c r="H4577"/>
      <c r="I4577"/>
      <c r="J4577"/>
      <c r="K4577"/>
      <c r="L4577"/>
      <c r="M4577"/>
      <c r="N4577" t="s">
        <v>8278</v>
      </c>
      <c r="O4577"/>
      <c r="P4577" s="401">
        <f>INDEX('Page 3 - Financial Information'!$K$16:$X$186,Y4577,X4577)</f>
        <v>0</v>
      </c>
      <c r="Q4577"/>
      <c r="R4577"/>
      <c r="S4577" t="s">
        <v>8545</v>
      </c>
      <c r="T4577"/>
      <c r="U4577"/>
      <c r="V4577"/>
      <c r="W4577"/>
      <c r="X4577" s="397">
        <v>4</v>
      </c>
      <c r="Y4577" s="397">
        <v>25</v>
      </c>
    </row>
    <row r="4578" spans="1:25" x14ac:dyDescent="0.25">
      <c r="A4578">
        <f>'Page 1 - General Information'!$G$12</f>
        <v>113363103</v>
      </c>
      <c r="B4578" t="str">
        <f>'Page 1 - General Information'!$G$16</f>
        <v>7421</v>
      </c>
      <c r="C4578" s="395" t="s">
        <v>19068</v>
      </c>
      <c r="D4578"/>
      <c r="E4578"/>
      <c r="F4578"/>
      <c r="G4578"/>
      <c r="H4578"/>
      <c r="I4578"/>
      <c r="J4578"/>
      <c r="K4578"/>
      <c r="L4578"/>
      <c r="M4578"/>
      <c r="N4578" t="s">
        <v>8278</v>
      </c>
      <c r="O4578"/>
      <c r="P4578" s="401">
        <f>INDEX('Page 3 - Financial Information'!$K$16:$X$186,Y4578,X4578)</f>
        <v>0</v>
      </c>
      <c r="Q4578"/>
      <c r="R4578"/>
      <c r="S4578" t="s">
        <v>8546</v>
      </c>
      <c r="T4578"/>
      <c r="U4578"/>
      <c r="V4578"/>
      <c r="W4578"/>
      <c r="X4578" s="397">
        <v>5</v>
      </c>
      <c r="Y4578" s="397">
        <v>25</v>
      </c>
    </row>
    <row r="4579" spans="1:25" x14ac:dyDescent="0.25">
      <c r="A4579">
        <f>'Page 1 - General Information'!$G$12</f>
        <v>113363103</v>
      </c>
      <c r="B4579" t="str">
        <f>'Page 1 - General Information'!$G$16</f>
        <v>7421</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25">
      <c r="A4580">
        <f>'Page 1 - General Information'!$G$12</f>
        <v>113363103</v>
      </c>
      <c r="B4580" t="str">
        <f>'Page 1 - General Information'!$G$16</f>
        <v>7421</v>
      </c>
      <c r="C4580" s="395" t="s">
        <v>19068</v>
      </c>
      <c r="D4580"/>
      <c r="E4580"/>
      <c r="F4580"/>
      <c r="G4580"/>
      <c r="H4580"/>
      <c r="I4580"/>
      <c r="J4580"/>
      <c r="K4580"/>
      <c r="L4580"/>
      <c r="M4580"/>
      <c r="N4580" t="s">
        <v>8278</v>
      </c>
      <c r="O4580"/>
      <c r="P4580" s="401">
        <f>INDEX('Page 3 - Financial Information'!$K$16:$X$186,Y4580,X4580)</f>
        <v>0</v>
      </c>
      <c r="Q4580"/>
      <c r="R4580"/>
      <c r="S4580" t="s">
        <v>8548</v>
      </c>
      <c r="T4580"/>
      <c r="U4580"/>
      <c r="V4580"/>
      <c r="W4580"/>
      <c r="X4580" s="397">
        <v>7</v>
      </c>
      <c r="Y4580" s="397">
        <v>25</v>
      </c>
    </row>
    <row r="4581" spans="1:25" x14ac:dyDescent="0.25">
      <c r="A4581">
        <f>'Page 1 - General Information'!$G$12</f>
        <v>113363103</v>
      </c>
      <c r="B4581" t="str">
        <f>'Page 1 - General Information'!$G$16</f>
        <v>7421</v>
      </c>
      <c r="C4581" s="395" t="s">
        <v>19068</v>
      </c>
      <c r="D4581"/>
      <c r="E4581"/>
      <c r="F4581"/>
      <c r="G4581"/>
      <c r="H4581"/>
      <c r="I4581"/>
      <c r="J4581"/>
      <c r="K4581"/>
      <c r="L4581"/>
      <c r="M4581"/>
      <c r="N4581" t="s">
        <v>8278</v>
      </c>
      <c r="O4581"/>
      <c r="P4581" s="401">
        <f>INDEX('Page 3 - Financial Information'!$K$16:$X$186,Y4581,X4581)</f>
        <v>0</v>
      </c>
      <c r="Q4581"/>
      <c r="R4581"/>
      <c r="S4581" t="s">
        <v>8549</v>
      </c>
      <c r="T4581"/>
      <c r="U4581"/>
      <c r="V4581"/>
      <c r="W4581"/>
      <c r="X4581" s="397">
        <v>8</v>
      </c>
      <c r="Y4581" s="397">
        <v>25</v>
      </c>
    </row>
    <row r="4582" spans="1:25" x14ac:dyDescent="0.25">
      <c r="A4582">
        <f>'Page 1 - General Information'!$G$12</f>
        <v>113363103</v>
      </c>
      <c r="B4582" t="str">
        <f>'Page 1 - General Information'!$G$16</f>
        <v>7421</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25">
      <c r="A4583">
        <f>'Page 1 - General Information'!$G$12</f>
        <v>113363103</v>
      </c>
      <c r="B4583" t="str">
        <f>'Page 1 - General Information'!$G$16</f>
        <v>7421</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25">
      <c r="A4584">
        <f>'Page 1 - General Information'!$G$12</f>
        <v>113363103</v>
      </c>
      <c r="B4584" t="str">
        <f>'Page 1 - General Information'!$G$16</f>
        <v>7421</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25">
      <c r="A4585">
        <f>'Page 1 - General Information'!$G$12</f>
        <v>113363103</v>
      </c>
      <c r="B4585" t="str">
        <f>'Page 1 - General Information'!$G$16</f>
        <v>7421</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25">
      <c r="A4586">
        <f>'Page 1 - General Information'!$G$12</f>
        <v>113363103</v>
      </c>
      <c r="B4586" t="str">
        <f>'Page 1 - General Information'!$G$16</f>
        <v>7421</v>
      </c>
      <c r="C4586" s="395" t="s">
        <v>19068</v>
      </c>
      <c r="D4586"/>
      <c r="E4586"/>
      <c r="F4586"/>
      <c r="G4586"/>
      <c r="H4586"/>
      <c r="I4586"/>
      <c r="J4586"/>
      <c r="K4586"/>
      <c r="L4586"/>
      <c r="M4586"/>
      <c r="N4586" t="s">
        <v>8278</v>
      </c>
      <c r="O4586"/>
      <c r="P4586" s="401">
        <f>INDEX('Page 3 - Financial Information'!$K$16:$X$186,Y4586,X4586)</f>
        <v>0</v>
      </c>
      <c r="Q4586"/>
      <c r="R4586"/>
      <c r="S4586" t="s">
        <v>8554</v>
      </c>
      <c r="T4586"/>
      <c r="U4586"/>
      <c r="V4586"/>
      <c r="W4586"/>
      <c r="X4586" s="397">
        <v>1</v>
      </c>
      <c r="Y4586" s="397">
        <v>26</v>
      </c>
    </row>
    <row r="4587" spans="1:25" x14ac:dyDescent="0.25">
      <c r="A4587">
        <f>'Page 1 - General Information'!$G$12</f>
        <v>113363103</v>
      </c>
      <c r="B4587" t="str">
        <f>'Page 1 - General Information'!$G$16</f>
        <v>7421</v>
      </c>
      <c r="C4587" s="395" t="s">
        <v>19068</v>
      </c>
      <c r="D4587"/>
      <c r="E4587"/>
      <c r="F4587"/>
      <c r="G4587"/>
      <c r="H4587"/>
      <c r="I4587"/>
      <c r="J4587"/>
      <c r="K4587"/>
      <c r="L4587"/>
      <c r="M4587"/>
      <c r="N4587" t="s">
        <v>8278</v>
      </c>
      <c r="O4587"/>
      <c r="P4587" s="401">
        <f>INDEX('Page 3 - Financial Information'!$K$16:$X$186,Y4587,X4587)</f>
        <v>0</v>
      </c>
      <c r="Q4587"/>
      <c r="R4587"/>
      <c r="S4587" t="s">
        <v>8555</v>
      </c>
      <c r="T4587"/>
      <c r="U4587"/>
      <c r="V4587"/>
      <c r="W4587"/>
      <c r="X4587" s="397">
        <v>3</v>
      </c>
      <c r="Y4587" s="397">
        <v>26</v>
      </c>
    </row>
    <row r="4588" spans="1:25" x14ac:dyDescent="0.25">
      <c r="A4588">
        <f>'Page 1 - General Information'!$G$12</f>
        <v>113363103</v>
      </c>
      <c r="B4588" t="str">
        <f>'Page 1 - General Information'!$G$16</f>
        <v>7421</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25">
      <c r="A4589">
        <f>'Page 1 - General Information'!$G$12</f>
        <v>113363103</v>
      </c>
      <c r="B4589" t="str">
        <f>'Page 1 - General Information'!$G$16</f>
        <v>7421</v>
      </c>
      <c r="C4589" s="395" t="s">
        <v>19068</v>
      </c>
      <c r="D4589"/>
      <c r="E4589"/>
      <c r="F4589"/>
      <c r="G4589"/>
      <c r="H4589"/>
      <c r="I4589"/>
      <c r="J4589"/>
      <c r="K4589"/>
      <c r="L4589"/>
      <c r="M4589"/>
      <c r="N4589" t="s">
        <v>8278</v>
      </c>
      <c r="O4589"/>
      <c r="P4589" s="401">
        <f>INDEX('Page 3 - Financial Information'!$K$16:$X$186,Y4589,X4589)</f>
        <v>0</v>
      </c>
      <c r="Q4589"/>
      <c r="R4589"/>
      <c r="S4589" t="s">
        <v>8557</v>
      </c>
      <c r="T4589"/>
      <c r="U4589"/>
      <c r="V4589"/>
      <c r="W4589"/>
      <c r="X4589" s="397">
        <v>5</v>
      </c>
      <c r="Y4589" s="397">
        <v>26</v>
      </c>
    </row>
    <row r="4590" spans="1:25" x14ac:dyDescent="0.25">
      <c r="A4590">
        <f>'Page 1 - General Information'!$G$12</f>
        <v>113363103</v>
      </c>
      <c r="B4590" t="str">
        <f>'Page 1 - General Information'!$G$16</f>
        <v>7421</v>
      </c>
      <c r="C4590" s="395" t="s">
        <v>19068</v>
      </c>
      <c r="D4590"/>
      <c r="E4590"/>
      <c r="F4590"/>
      <c r="G4590"/>
      <c r="H4590"/>
      <c r="I4590"/>
      <c r="J4590"/>
      <c r="K4590"/>
      <c r="L4590"/>
      <c r="M4590"/>
      <c r="N4590" t="s">
        <v>8278</v>
      </c>
      <c r="O4590"/>
      <c r="P4590" s="401">
        <f>INDEX('Page 3 - Financial Information'!$K$16:$X$186,Y4590,X4590)</f>
        <v>0</v>
      </c>
      <c r="Q4590"/>
      <c r="R4590"/>
      <c r="S4590" t="s">
        <v>8558</v>
      </c>
      <c r="T4590"/>
      <c r="U4590"/>
      <c r="V4590"/>
      <c r="W4590"/>
      <c r="X4590" s="397">
        <v>6</v>
      </c>
      <c r="Y4590" s="397">
        <v>26</v>
      </c>
    </row>
    <row r="4591" spans="1:25" x14ac:dyDescent="0.25">
      <c r="A4591">
        <f>'Page 1 - General Information'!$G$12</f>
        <v>113363103</v>
      </c>
      <c r="B4591" t="str">
        <f>'Page 1 - General Information'!$G$16</f>
        <v>7421</v>
      </c>
      <c r="C4591" s="395" t="s">
        <v>19068</v>
      </c>
      <c r="D4591"/>
      <c r="E4591"/>
      <c r="F4591"/>
      <c r="G4591"/>
      <c r="H4591"/>
      <c r="I4591"/>
      <c r="J4591"/>
      <c r="K4591"/>
      <c r="L4591"/>
      <c r="M4591"/>
      <c r="N4591" t="s">
        <v>8278</v>
      </c>
      <c r="O4591"/>
      <c r="P4591" s="401">
        <f>INDEX('Page 3 - Financial Information'!$K$16:$X$186,Y4591,X4591)</f>
        <v>0</v>
      </c>
      <c r="Q4591"/>
      <c r="R4591"/>
      <c r="S4591" t="s">
        <v>8559</v>
      </c>
      <c r="T4591"/>
      <c r="U4591"/>
      <c r="V4591"/>
      <c r="W4591"/>
      <c r="X4591" s="397">
        <v>7</v>
      </c>
      <c r="Y4591" s="397">
        <v>26</v>
      </c>
    </row>
    <row r="4592" spans="1:25" x14ac:dyDescent="0.25">
      <c r="A4592">
        <f>'Page 1 - General Information'!$G$12</f>
        <v>113363103</v>
      </c>
      <c r="B4592" t="str">
        <f>'Page 1 - General Information'!$G$16</f>
        <v>7421</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25">
      <c r="A4593">
        <f>'Page 1 - General Information'!$G$12</f>
        <v>113363103</v>
      </c>
      <c r="B4593" t="str">
        <f>'Page 1 - General Information'!$G$16</f>
        <v>7421</v>
      </c>
      <c r="C4593" s="395" t="s">
        <v>19068</v>
      </c>
      <c r="D4593"/>
      <c r="E4593"/>
      <c r="F4593"/>
      <c r="G4593"/>
      <c r="H4593"/>
      <c r="I4593"/>
      <c r="J4593"/>
      <c r="K4593"/>
      <c r="L4593"/>
      <c r="M4593"/>
      <c r="N4593" t="s">
        <v>8278</v>
      </c>
      <c r="O4593"/>
      <c r="P4593" s="401">
        <f>INDEX('Page 3 - Financial Information'!$K$16:$X$186,Y4593,X4593)</f>
        <v>0</v>
      </c>
      <c r="Q4593"/>
      <c r="R4593"/>
      <c r="S4593" t="s">
        <v>8561</v>
      </c>
      <c r="T4593"/>
      <c r="U4593"/>
      <c r="V4593"/>
      <c r="W4593"/>
      <c r="X4593" s="397">
        <v>9</v>
      </c>
      <c r="Y4593" s="397">
        <v>26</v>
      </c>
    </row>
    <row r="4594" spans="1:25" x14ac:dyDescent="0.25">
      <c r="A4594">
        <f>'Page 1 - General Information'!$G$12</f>
        <v>113363103</v>
      </c>
      <c r="B4594" t="str">
        <f>'Page 1 - General Information'!$G$16</f>
        <v>7421</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25">
      <c r="A4595">
        <f>'Page 1 - General Information'!$G$12</f>
        <v>113363103</v>
      </c>
      <c r="B4595" t="str">
        <f>'Page 1 - General Information'!$G$16</f>
        <v>7421</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25">
      <c r="A4596">
        <f>'Page 1 - General Information'!$G$12</f>
        <v>113363103</v>
      </c>
      <c r="B4596" t="str">
        <f>'Page 1 - General Information'!$G$16</f>
        <v>7421</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25">
      <c r="A4597">
        <f>'Page 1 - General Information'!$G$12</f>
        <v>113363103</v>
      </c>
      <c r="B4597" t="str">
        <f>'Page 1 - General Information'!$G$16</f>
        <v>7421</v>
      </c>
      <c r="C4597" s="395" t="s">
        <v>19068</v>
      </c>
      <c r="D4597"/>
      <c r="E4597"/>
      <c r="F4597"/>
      <c r="G4597"/>
      <c r="H4597"/>
      <c r="I4597"/>
      <c r="J4597"/>
      <c r="K4597"/>
      <c r="L4597"/>
      <c r="M4597"/>
      <c r="N4597" t="s">
        <v>8278</v>
      </c>
      <c r="O4597"/>
      <c r="P4597" s="401">
        <f>INDEX('Page 3 - Financial Information'!$K$16:$X$186,Y4597,X4597)</f>
        <v>0</v>
      </c>
      <c r="Q4597"/>
      <c r="R4597"/>
      <c r="S4597" t="s">
        <v>8565</v>
      </c>
      <c r="T4597"/>
      <c r="U4597"/>
      <c r="V4597"/>
      <c r="W4597"/>
      <c r="X4597" s="397">
        <v>1</v>
      </c>
      <c r="Y4597" s="397">
        <v>27</v>
      </c>
    </row>
    <row r="4598" spans="1:25" x14ac:dyDescent="0.25">
      <c r="A4598">
        <f>'Page 1 - General Information'!$G$12</f>
        <v>113363103</v>
      </c>
      <c r="B4598" t="str">
        <f>'Page 1 - General Information'!$G$16</f>
        <v>7421</v>
      </c>
      <c r="C4598" s="395" t="s">
        <v>19068</v>
      </c>
      <c r="D4598"/>
      <c r="E4598"/>
      <c r="F4598"/>
      <c r="G4598"/>
      <c r="H4598"/>
      <c r="I4598"/>
      <c r="J4598"/>
      <c r="K4598"/>
      <c r="L4598"/>
      <c r="M4598"/>
      <c r="N4598" t="s">
        <v>8278</v>
      </c>
      <c r="O4598"/>
      <c r="P4598" s="401">
        <f>INDEX('Page 3 - Financial Information'!$K$16:$X$186,Y4598,X4598)</f>
        <v>0</v>
      </c>
      <c r="Q4598"/>
      <c r="R4598"/>
      <c r="S4598" t="s">
        <v>8566</v>
      </c>
      <c r="T4598"/>
      <c r="U4598"/>
      <c r="V4598"/>
      <c r="W4598"/>
      <c r="X4598" s="397">
        <v>3</v>
      </c>
      <c r="Y4598" s="397">
        <v>27</v>
      </c>
    </row>
    <row r="4599" spans="1:25" x14ac:dyDescent="0.25">
      <c r="A4599">
        <f>'Page 1 - General Information'!$G$12</f>
        <v>113363103</v>
      </c>
      <c r="B4599" t="str">
        <f>'Page 1 - General Information'!$G$16</f>
        <v>7421</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25">
      <c r="A4600">
        <f>'Page 1 - General Information'!$G$12</f>
        <v>113363103</v>
      </c>
      <c r="B4600" t="str">
        <f>'Page 1 - General Information'!$G$16</f>
        <v>7421</v>
      </c>
      <c r="C4600" s="395" t="s">
        <v>19068</v>
      </c>
      <c r="D4600"/>
      <c r="E4600"/>
      <c r="F4600"/>
      <c r="G4600"/>
      <c r="H4600"/>
      <c r="I4600"/>
      <c r="J4600"/>
      <c r="K4600"/>
      <c r="L4600"/>
      <c r="M4600"/>
      <c r="N4600" t="s">
        <v>8278</v>
      </c>
      <c r="O4600"/>
      <c r="P4600" s="401">
        <f>INDEX('Page 3 - Financial Information'!$K$16:$X$186,Y4600,X4600)</f>
        <v>0</v>
      </c>
      <c r="Q4600"/>
      <c r="R4600"/>
      <c r="S4600" t="s">
        <v>8568</v>
      </c>
      <c r="T4600"/>
      <c r="U4600"/>
      <c r="V4600"/>
      <c r="W4600"/>
      <c r="X4600" s="397">
        <v>5</v>
      </c>
      <c r="Y4600" s="397">
        <v>27</v>
      </c>
    </row>
    <row r="4601" spans="1:25" x14ac:dyDescent="0.25">
      <c r="A4601">
        <f>'Page 1 - General Information'!$G$12</f>
        <v>113363103</v>
      </c>
      <c r="B4601" t="str">
        <f>'Page 1 - General Information'!$G$16</f>
        <v>7421</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25">
      <c r="A4602">
        <f>'Page 1 - General Information'!$G$12</f>
        <v>113363103</v>
      </c>
      <c r="B4602" t="str">
        <f>'Page 1 - General Information'!$G$16</f>
        <v>7421</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25">
      <c r="A4603">
        <f>'Page 1 - General Information'!$G$12</f>
        <v>113363103</v>
      </c>
      <c r="B4603" t="str">
        <f>'Page 1 - General Information'!$G$16</f>
        <v>7421</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25">
      <c r="A4604">
        <f>'Page 1 - General Information'!$G$12</f>
        <v>113363103</v>
      </c>
      <c r="B4604" t="str">
        <f>'Page 1 - General Information'!$G$16</f>
        <v>7421</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25">
      <c r="A4605">
        <f>'Page 1 - General Information'!$G$12</f>
        <v>113363103</v>
      </c>
      <c r="B4605" t="str">
        <f>'Page 1 - General Information'!$G$16</f>
        <v>7421</v>
      </c>
      <c r="C4605" s="395" t="s">
        <v>19068</v>
      </c>
      <c r="D4605"/>
      <c r="E4605"/>
      <c r="F4605"/>
      <c r="G4605"/>
      <c r="H4605"/>
      <c r="I4605"/>
      <c r="J4605"/>
      <c r="K4605"/>
      <c r="L4605"/>
      <c r="M4605"/>
      <c r="N4605" t="s">
        <v>8278</v>
      </c>
      <c r="O4605"/>
      <c r="P4605" s="401">
        <f>INDEX('Page 3 - Financial Information'!$K$16:$X$186,Y4605,X4605)</f>
        <v>0</v>
      </c>
      <c r="Q4605"/>
      <c r="R4605"/>
      <c r="S4605" t="s">
        <v>8573</v>
      </c>
      <c r="T4605"/>
      <c r="U4605"/>
      <c r="V4605"/>
      <c r="W4605"/>
      <c r="X4605" s="397">
        <v>10</v>
      </c>
      <c r="Y4605" s="397">
        <v>27</v>
      </c>
    </row>
    <row r="4606" spans="1:25" x14ac:dyDescent="0.25">
      <c r="A4606">
        <f>'Page 1 - General Information'!$G$12</f>
        <v>113363103</v>
      </c>
      <c r="B4606" t="str">
        <f>'Page 1 - General Information'!$G$16</f>
        <v>7421</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25">
      <c r="A4607">
        <f>'Page 1 - General Information'!$G$12</f>
        <v>113363103</v>
      </c>
      <c r="B4607" t="str">
        <f>'Page 1 - General Information'!$G$16</f>
        <v>7421</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25">
      <c r="A4608">
        <f>'Page 1 - General Information'!$G$12</f>
        <v>113363103</v>
      </c>
      <c r="B4608" t="str">
        <f>'Page 1 - General Information'!$G$16</f>
        <v>7421</v>
      </c>
      <c r="C4608" s="395" t="s">
        <v>19068</v>
      </c>
      <c r="D4608"/>
      <c r="E4608"/>
      <c r="F4608"/>
      <c r="G4608"/>
      <c r="H4608"/>
      <c r="I4608"/>
      <c r="J4608"/>
      <c r="K4608"/>
      <c r="L4608"/>
      <c r="M4608"/>
      <c r="N4608" t="s">
        <v>8278</v>
      </c>
      <c r="O4608"/>
      <c r="P4608" s="401">
        <f>INDEX('Page 3 - Financial Information'!$K$16:$X$186,Y4608,X4608)</f>
        <v>0</v>
      </c>
      <c r="Q4608"/>
      <c r="R4608"/>
      <c r="S4608" t="s">
        <v>8576</v>
      </c>
      <c r="T4608"/>
      <c r="U4608"/>
      <c r="V4608"/>
      <c r="W4608"/>
      <c r="X4608" s="397">
        <v>1</v>
      </c>
      <c r="Y4608" s="397">
        <v>28</v>
      </c>
    </row>
    <row r="4609" spans="1:25" x14ac:dyDescent="0.25">
      <c r="A4609">
        <f>'Page 1 - General Information'!$G$12</f>
        <v>113363103</v>
      </c>
      <c r="B4609" t="str">
        <f>'Page 1 - General Information'!$G$16</f>
        <v>7421</v>
      </c>
      <c r="C4609" s="395" t="s">
        <v>19068</v>
      </c>
      <c r="D4609"/>
      <c r="E4609"/>
      <c r="F4609"/>
      <c r="G4609"/>
      <c r="H4609"/>
      <c r="I4609"/>
      <c r="J4609"/>
      <c r="K4609"/>
      <c r="L4609"/>
      <c r="M4609"/>
      <c r="N4609" t="s">
        <v>8278</v>
      </c>
      <c r="O4609"/>
      <c r="P4609" s="401">
        <f>INDEX('Page 3 - Financial Information'!$K$16:$X$186,Y4609,X4609)</f>
        <v>0</v>
      </c>
      <c r="Q4609"/>
      <c r="R4609"/>
      <c r="S4609" t="s">
        <v>8577</v>
      </c>
      <c r="T4609"/>
      <c r="U4609"/>
      <c r="V4609"/>
      <c r="W4609"/>
      <c r="X4609" s="397">
        <v>3</v>
      </c>
      <c r="Y4609" s="397">
        <v>28</v>
      </c>
    </row>
    <row r="4610" spans="1:25" x14ac:dyDescent="0.25">
      <c r="A4610">
        <f>'Page 1 - General Information'!$G$12</f>
        <v>113363103</v>
      </c>
      <c r="B4610" t="str">
        <f>'Page 1 - General Information'!$G$16</f>
        <v>7421</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25">
      <c r="A4611">
        <f>'Page 1 - General Information'!$G$12</f>
        <v>113363103</v>
      </c>
      <c r="B4611" t="str">
        <f>'Page 1 - General Information'!$G$16</f>
        <v>7421</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25">
      <c r="A4612">
        <f>'Page 1 - General Information'!$G$12</f>
        <v>113363103</v>
      </c>
      <c r="B4612" t="str">
        <f>'Page 1 - General Information'!$G$16</f>
        <v>7421</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25">
      <c r="A4613">
        <f>'Page 1 - General Information'!$G$12</f>
        <v>113363103</v>
      </c>
      <c r="B4613" t="str">
        <f>'Page 1 - General Information'!$G$16</f>
        <v>7421</v>
      </c>
      <c r="C4613" s="395" t="s">
        <v>19068</v>
      </c>
      <c r="D4613"/>
      <c r="E4613"/>
      <c r="F4613"/>
      <c r="G4613"/>
      <c r="H4613"/>
      <c r="I4613"/>
      <c r="J4613"/>
      <c r="K4613"/>
      <c r="L4613"/>
      <c r="M4613"/>
      <c r="N4613" t="s">
        <v>8278</v>
      </c>
      <c r="O4613"/>
      <c r="P4613" s="401">
        <f>INDEX('Page 3 - Financial Information'!$K$16:$X$186,Y4613,X4613)</f>
        <v>0</v>
      </c>
      <c r="Q4613"/>
      <c r="R4613"/>
      <c r="S4613" t="s">
        <v>8581</v>
      </c>
      <c r="T4613"/>
      <c r="U4613"/>
      <c r="V4613"/>
      <c r="W4613"/>
      <c r="X4613" s="397">
        <v>7</v>
      </c>
      <c r="Y4613" s="397">
        <v>28</v>
      </c>
    </row>
    <row r="4614" spans="1:25" x14ac:dyDescent="0.25">
      <c r="A4614">
        <f>'Page 1 - General Information'!$G$12</f>
        <v>113363103</v>
      </c>
      <c r="B4614" t="str">
        <f>'Page 1 - General Information'!$G$16</f>
        <v>7421</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25">
      <c r="A4615">
        <f>'Page 1 - General Information'!$G$12</f>
        <v>113363103</v>
      </c>
      <c r="B4615" t="str">
        <f>'Page 1 - General Information'!$G$16</f>
        <v>7421</v>
      </c>
      <c r="C4615" s="395" t="s">
        <v>19068</v>
      </c>
      <c r="D4615"/>
      <c r="E4615"/>
      <c r="F4615"/>
      <c r="G4615"/>
      <c r="H4615"/>
      <c r="I4615"/>
      <c r="J4615"/>
      <c r="K4615"/>
      <c r="L4615"/>
      <c r="M4615"/>
      <c r="N4615" t="s">
        <v>8278</v>
      </c>
      <c r="O4615"/>
      <c r="P4615" s="401">
        <f>INDEX('Page 3 - Financial Information'!$K$16:$X$186,Y4615,X4615)</f>
        <v>0</v>
      </c>
      <c r="Q4615"/>
      <c r="R4615"/>
      <c r="S4615" t="s">
        <v>8583</v>
      </c>
      <c r="T4615"/>
      <c r="U4615"/>
      <c r="V4615"/>
      <c r="W4615"/>
      <c r="X4615" s="397">
        <v>9</v>
      </c>
      <c r="Y4615" s="397">
        <v>28</v>
      </c>
    </row>
    <row r="4616" spans="1:25" x14ac:dyDescent="0.25">
      <c r="A4616">
        <f>'Page 1 - General Information'!$G$12</f>
        <v>113363103</v>
      </c>
      <c r="B4616" t="str">
        <f>'Page 1 - General Information'!$G$16</f>
        <v>7421</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25">
      <c r="A4617">
        <f>'Page 1 - General Information'!$G$12</f>
        <v>113363103</v>
      </c>
      <c r="B4617" t="str">
        <f>'Page 1 - General Information'!$G$16</f>
        <v>7421</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25">
      <c r="A4618">
        <f>'Page 1 - General Information'!$G$12</f>
        <v>113363103</v>
      </c>
      <c r="B4618" t="str">
        <f>'Page 1 - General Information'!$G$16</f>
        <v>7421</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25">
      <c r="A4619">
        <f>'Page 1 - General Information'!$G$12</f>
        <v>113363103</v>
      </c>
      <c r="B4619" t="str">
        <f>'Page 1 - General Information'!$G$16</f>
        <v>7421</v>
      </c>
      <c r="C4619" s="395" t="s">
        <v>19068</v>
      </c>
      <c r="D4619"/>
      <c r="E4619"/>
      <c r="F4619"/>
      <c r="G4619"/>
      <c r="H4619"/>
      <c r="I4619"/>
      <c r="J4619"/>
      <c r="K4619"/>
      <c r="L4619"/>
      <c r="M4619"/>
      <c r="N4619" t="s">
        <v>8278</v>
      </c>
      <c r="O4619"/>
      <c r="P4619" s="401">
        <f>INDEX('Page 3 - Financial Information'!$K$16:$X$186,Y4619,X4619)</f>
        <v>0</v>
      </c>
      <c r="Q4619"/>
      <c r="R4619"/>
      <c r="S4619" t="s">
        <v>8587</v>
      </c>
      <c r="T4619"/>
      <c r="U4619"/>
      <c r="V4619"/>
      <c r="W4619"/>
      <c r="X4619" s="397">
        <v>1</v>
      </c>
      <c r="Y4619" s="397">
        <v>29</v>
      </c>
    </row>
    <row r="4620" spans="1:25" x14ac:dyDescent="0.25">
      <c r="A4620">
        <f>'Page 1 - General Information'!$G$12</f>
        <v>113363103</v>
      </c>
      <c r="B4620" t="str">
        <f>'Page 1 - General Information'!$G$16</f>
        <v>7421</v>
      </c>
      <c r="C4620" s="395" t="s">
        <v>19068</v>
      </c>
      <c r="D4620"/>
      <c r="E4620"/>
      <c r="F4620"/>
      <c r="G4620"/>
      <c r="H4620"/>
      <c r="I4620"/>
      <c r="J4620"/>
      <c r="K4620"/>
      <c r="L4620"/>
      <c r="M4620"/>
      <c r="N4620" t="s">
        <v>8278</v>
      </c>
      <c r="O4620"/>
      <c r="P4620" s="401">
        <f>INDEX('Page 3 - Financial Information'!$K$16:$X$186,Y4620,X4620)</f>
        <v>0</v>
      </c>
      <c r="Q4620"/>
      <c r="R4620"/>
      <c r="S4620" t="s">
        <v>8588</v>
      </c>
      <c r="T4620"/>
      <c r="U4620"/>
      <c r="V4620"/>
      <c r="W4620"/>
      <c r="X4620" s="397">
        <v>3</v>
      </c>
      <c r="Y4620" s="397">
        <v>29</v>
      </c>
    </row>
    <row r="4621" spans="1:25" x14ac:dyDescent="0.25">
      <c r="A4621">
        <f>'Page 1 - General Information'!$G$12</f>
        <v>113363103</v>
      </c>
      <c r="B4621" t="str">
        <f>'Page 1 - General Information'!$G$16</f>
        <v>7421</v>
      </c>
      <c r="C4621" s="395" t="s">
        <v>19068</v>
      </c>
      <c r="D4621"/>
      <c r="E4621"/>
      <c r="F4621"/>
      <c r="G4621"/>
      <c r="H4621"/>
      <c r="I4621"/>
      <c r="J4621"/>
      <c r="K4621"/>
      <c r="L4621"/>
      <c r="M4621"/>
      <c r="N4621" t="s">
        <v>8278</v>
      </c>
      <c r="O4621"/>
      <c r="P4621" s="401">
        <f>INDEX('Page 3 - Financial Information'!$K$16:$X$186,Y4621,X4621)</f>
        <v>0</v>
      </c>
      <c r="Q4621"/>
      <c r="R4621"/>
      <c r="S4621" t="s">
        <v>8589</v>
      </c>
      <c r="T4621"/>
      <c r="U4621"/>
      <c r="V4621"/>
      <c r="W4621"/>
      <c r="X4621" s="397">
        <v>4</v>
      </c>
      <c r="Y4621" s="397">
        <v>29</v>
      </c>
    </row>
    <row r="4622" spans="1:25" x14ac:dyDescent="0.25">
      <c r="A4622">
        <f>'Page 1 - General Information'!$G$12</f>
        <v>113363103</v>
      </c>
      <c r="B4622" t="str">
        <f>'Page 1 - General Information'!$G$16</f>
        <v>7421</v>
      </c>
      <c r="C4622" s="395" t="s">
        <v>19068</v>
      </c>
      <c r="D4622"/>
      <c r="E4622"/>
      <c r="F4622"/>
      <c r="G4622"/>
      <c r="H4622"/>
      <c r="I4622"/>
      <c r="J4622"/>
      <c r="K4622"/>
      <c r="L4622"/>
      <c r="M4622"/>
      <c r="N4622" t="s">
        <v>8278</v>
      </c>
      <c r="O4622"/>
      <c r="P4622" s="401">
        <f>INDEX('Page 3 - Financial Information'!$K$16:$X$186,Y4622,X4622)</f>
        <v>0</v>
      </c>
      <c r="Q4622"/>
      <c r="R4622"/>
      <c r="S4622" t="s">
        <v>8590</v>
      </c>
      <c r="T4622"/>
      <c r="U4622"/>
      <c r="V4622"/>
      <c r="W4622"/>
      <c r="X4622" s="397">
        <v>5</v>
      </c>
      <c r="Y4622" s="397">
        <v>29</v>
      </c>
    </row>
    <row r="4623" spans="1:25" x14ac:dyDescent="0.25">
      <c r="A4623">
        <f>'Page 1 - General Information'!$G$12</f>
        <v>113363103</v>
      </c>
      <c r="B4623" t="str">
        <f>'Page 1 - General Information'!$G$16</f>
        <v>7421</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25">
      <c r="A4624">
        <f>'Page 1 - General Information'!$G$12</f>
        <v>113363103</v>
      </c>
      <c r="B4624" t="str">
        <f>'Page 1 - General Information'!$G$16</f>
        <v>7421</v>
      </c>
      <c r="C4624" s="395" t="s">
        <v>19068</v>
      </c>
      <c r="D4624"/>
      <c r="E4624"/>
      <c r="F4624"/>
      <c r="G4624"/>
      <c r="H4624"/>
      <c r="I4624"/>
      <c r="J4624"/>
      <c r="K4624"/>
      <c r="L4624"/>
      <c r="M4624"/>
      <c r="N4624" t="s">
        <v>8278</v>
      </c>
      <c r="O4624"/>
      <c r="P4624" s="401">
        <f>INDEX('Page 3 - Financial Information'!$K$16:$X$186,Y4624,X4624)</f>
        <v>0</v>
      </c>
      <c r="Q4624"/>
      <c r="R4624"/>
      <c r="S4624" t="s">
        <v>8592</v>
      </c>
      <c r="T4624"/>
      <c r="U4624"/>
      <c r="V4624"/>
      <c r="W4624"/>
      <c r="X4624" s="397">
        <v>7</v>
      </c>
      <c r="Y4624" s="397">
        <v>29</v>
      </c>
    </row>
    <row r="4625" spans="1:25" x14ac:dyDescent="0.25">
      <c r="A4625">
        <f>'Page 1 - General Information'!$G$12</f>
        <v>113363103</v>
      </c>
      <c r="B4625" t="str">
        <f>'Page 1 - General Information'!$G$16</f>
        <v>7421</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25">
      <c r="A4626">
        <f>'Page 1 - General Information'!$G$12</f>
        <v>113363103</v>
      </c>
      <c r="B4626" t="str">
        <f>'Page 1 - General Information'!$G$16</f>
        <v>7421</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25">
      <c r="A4627">
        <f>'Page 1 - General Information'!$G$12</f>
        <v>113363103</v>
      </c>
      <c r="B4627" t="str">
        <f>'Page 1 - General Information'!$G$16</f>
        <v>7421</v>
      </c>
      <c r="C4627" s="395" t="s">
        <v>19068</v>
      </c>
      <c r="D4627"/>
      <c r="E4627"/>
      <c r="F4627"/>
      <c r="G4627"/>
      <c r="H4627"/>
      <c r="I4627"/>
      <c r="J4627"/>
      <c r="K4627"/>
      <c r="L4627"/>
      <c r="M4627"/>
      <c r="N4627" t="s">
        <v>8278</v>
      </c>
      <c r="O4627"/>
      <c r="P4627" s="401">
        <f>INDEX('Page 3 - Financial Information'!$K$16:$X$186,Y4627,X4627)</f>
        <v>0</v>
      </c>
      <c r="Q4627"/>
      <c r="R4627"/>
      <c r="S4627" t="s">
        <v>8595</v>
      </c>
      <c r="T4627"/>
      <c r="U4627"/>
      <c r="V4627"/>
      <c r="W4627"/>
      <c r="X4627" s="397">
        <v>10</v>
      </c>
      <c r="Y4627" s="397">
        <v>29</v>
      </c>
    </row>
    <row r="4628" spans="1:25" x14ac:dyDescent="0.25">
      <c r="A4628">
        <f>'Page 1 - General Information'!$G$12</f>
        <v>113363103</v>
      </c>
      <c r="B4628" t="str">
        <f>'Page 1 - General Information'!$G$16</f>
        <v>7421</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25">
      <c r="A4629">
        <f>'Page 1 - General Information'!$G$12</f>
        <v>113363103</v>
      </c>
      <c r="B4629" t="str">
        <f>'Page 1 - General Information'!$G$16</f>
        <v>7421</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25">
      <c r="A4630">
        <f>'Page 1 - General Information'!$G$12</f>
        <v>113363103</v>
      </c>
      <c r="B4630" t="str">
        <f>'Page 1 - General Information'!$G$16</f>
        <v>7421</v>
      </c>
      <c r="C4630" s="395" t="s">
        <v>19068</v>
      </c>
      <c r="D4630"/>
      <c r="E4630"/>
      <c r="F4630"/>
      <c r="G4630"/>
      <c r="H4630"/>
      <c r="I4630"/>
      <c r="J4630"/>
      <c r="K4630"/>
      <c r="L4630"/>
      <c r="M4630"/>
      <c r="N4630" t="s">
        <v>8278</v>
      </c>
      <c r="O4630"/>
      <c r="P4630" s="401">
        <f>INDEX('Page 3 - Financial Information'!$K$16:$X$186,Y4630,X4630)</f>
        <v>0</v>
      </c>
      <c r="Q4630"/>
      <c r="R4630"/>
      <c r="S4630" t="s">
        <v>8598</v>
      </c>
      <c r="T4630"/>
      <c r="U4630"/>
      <c r="V4630"/>
      <c r="W4630"/>
      <c r="X4630" s="397">
        <v>1</v>
      </c>
      <c r="Y4630" s="397">
        <v>30</v>
      </c>
    </row>
    <row r="4631" spans="1:25" x14ac:dyDescent="0.25">
      <c r="A4631">
        <f>'Page 1 - General Information'!$G$12</f>
        <v>113363103</v>
      </c>
      <c r="B4631" t="str">
        <f>'Page 1 - General Information'!$G$16</f>
        <v>7421</v>
      </c>
      <c r="C4631" s="395" t="s">
        <v>19068</v>
      </c>
      <c r="D4631"/>
      <c r="E4631"/>
      <c r="F4631"/>
      <c r="G4631"/>
      <c r="H4631"/>
      <c r="I4631"/>
      <c r="J4631"/>
      <c r="K4631"/>
      <c r="L4631"/>
      <c r="M4631"/>
      <c r="N4631" t="s">
        <v>8278</v>
      </c>
      <c r="O4631"/>
      <c r="P4631" s="401">
        <f>INDEX('Page 3 - Financial Information'!$K$16:$X$186,Y4631,X4631)</f>
        <v>0</v>
      </c>
      <c r="Q4631"/>
      <c r="R4631"/>
      <c r="S4631" t="s">
        <v>8599</v>
      </c>
      <c r="T4631"/>
      <c r="U4631"/>
      <c r="V4631"/>
      <c r="W4631"/>
      <c r="X4631" s="397">
        <v>3</v>
      </c>
      <c r="Y4631" s="397">
        <v>30</v>
      </c>
    </row>
    <row r="4632" spans="1:25" x14ac:dyDescent="0.25">
      <c r="A4632">
        <f>'Page 1 - General Information'!$G$12</f>
        <v>113363103</v>
      </c>
      <c r="B4632" t="str">
        <f>'Page 1 - General Information'!$G$16</f>
        <v>7421</v>
      </c>
      <c r="C4632" s="395" t="s">
        <v>19068</v>
      </c>
      <c r="D4632"/>
      <c r="E4632"/>
      <c r="F4632"/>
      <c r="G4632"/>
      <c r="H4632"/>
      <c r="I4632"/>
      <c r="J4632"/>
      <c r="K4632"/>
      <c r="L4632"/>
      <c r="M4632"/>
      <c r="N4632" t="s">
        <v>8278</v>
      </c>
      <c r="O4632"/>
      <c r="P4632" s="401">
        <f>INDEX('Page 3 - Financial Information'!$K$16:$X$186,Y4632,X4632)</f>
        <v>0</v>
      </c>
      <c r="Q4632"/>
      <c r="R4632"/>
      <c r="S4632" t="s">
        <v>8600</v>
      </c>
      <c r="T4632"/>
      <c r="U4632"/>
      <c r="V4632"/>
      <c r="W4632"/>
      <c r="X4632" s="397">
        <v>4</v>
      </c>
      <c r="Y4632" s="397">
        <v>30</v>
      </c>
    </row>
    <row r="4633" spans="1:25" x14ac:dyDescent="0.25">
      <c r="A4633">
        <f>'Page 1 - General Information'!$G$12</f>
        <v>113363103</v>
      </c>
      <c r="B4633" t="str">
        <f>'Page 1 - General Information'!$G$16</f>
        <v>7421</v>
      </c>
      <c r="C4633" s="395" t="s">
        <v>19068</v>
      </c>
      <c r="D4633"/>
      <c r="E4633"/>
      <c r="F4633"/>
      <c r="G4633"/>
      <c r="H4633"/>
      <c r="I4633"/>
      <c r="J4633"/>
      <c r="K4633"/>
      <c r="L4633"/>
      <c r="M4633"/>
      <c r="N4633" t="s">
        <v>8278</v>
      </c>
      <c r="O4633"/>
      <c r="P4633" s="401">
        <f>INDEX('Page 3 - Financial Information'!$K$16:$X$186,Y4633,X4633)</f>
        <v>0</v>
      </c>
      <c r="Q4633"/>
      <c r="R4633"/>
      <c r="S4633" t="s">
        <v>8601</v>
      </c>
      <c r="T4633"/>
      <c r="U4633"/>
      <c r="V4633"/>
      <c r="W4633"/>
      <c r="X4633" s="397">
        <v>5</v>
      </c>
      <c r="Y4633" s="397">
        <v>30</v>
      </c>
    </row>
    <row r="4634" spans="1:25" x14ac:dyDescent="0.25">
      <c r="A4634">
        <f>'Page 1 - General Information'!$G$12</f>
        <v>113363103</v>
      </c>
      <c r="B4634" t="str">
        <f>'Page 1 - General Information'!$G$16</f>
        <v>7421</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25">
      <c r="A4635">
        <f>'Page 1 - General Information'!$G$12</f>
        <v>113363103</v>
      </c>
      <c r="B4635" t="str">
        <f>'Page 1 - General Information'!$G$16</f>
        <v>7421</v>
      </c>
      <c r="C4635" s="395" t="s">
        <v>19068</v>
      </c>
      <c r="D4635"/>
      <c r="E4635"/>
      <c r="F4635"/>
      <c r="G4635"/>
      <c r="H4635"/>
      <c r="I4635"/>
      <c r="J4635"/>
      <c r="K4635"/>
      <c r="L4635"/>
      <c r="M4635"/>
      <c r="N4635" t="s">
        <v>8278</v>
      </c>
      <c r="O4635"/>
      <c r="P4635" s="401">
        <f>INDEX('Page 3 - Financial Information'!$K$16:$X$186,Y4635,X4635)</f>
        <v>0</v>
      </c>
      <c r="Q4635"/>
      <c r="R4635"/>
      <c r="S4635" t="s">
        <v>8603</v>
      </c>
      <c r="T4635"/>
      <c r="U4635"/>
      <c r="V4635"/>
      <c r="W4635"/>
      <c r="X4635" s="397">
        <v>7</v>
      </c>
      <c r="Y4635" s="397">
        <v>30</v>
      </c>
    </row>
    <row r="4636" spans="1:25" x14ac:dyDescent="0.25">
      <c r="A4636">
        <f>'Page 1 - General Information'!$G$12</f>
        <v>113363103</v>
      </c>
      <c r="B4636" t="str">
        <f>'Page 1 - General Information'!$G$16</f>
        <v>7421</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25">
      <c r="A4637">
        <f>'Page 1 - General Information'!$G$12</f>
        <v>113363103</v>
      </c>
      <c r="B4637" t="str">
        <f>'Page 1 - General Information'!$G$16</f>
        <v>7421</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25">
      <c r="A4638">
        <f>'Page 1 - General Information'!$G$12</f>
        <v>113363103</v>
      </c>
      <c r="B4638" t="str">
        <f>'Page 1 - General Information'!$G$16</f>
        <v>7421</v>
      </c>
      <c r="C4638" s="395" t="s">
        <v>19068</v>
      </c>
      <c r="D4638"/>
      <c r="E4638"/>
      <c r="F4638"/>
      <c r="G4638"/>
      <c r="H4638"/>
      <c r="I4638"/>
      <c r="J4638"/>
      <c r="K4638"/>
      <c r="L4638"/>
      <c r="M4638"/>
      <c r="N4638" t="s">
        <v>8278</v>
      </c>
      <c r="O4638"/>
      <c r="P4638" s="401">
        <f>INDEX('Page 3 - Financial Information'!$K$16:$X$186,Y4638,X4638)</f>
        <v>0</v>
      </c>
      <c r="Q4638"/>
      <c r="R4638"/>
      <c r="S4638" t="s">
        <v>8606</v>
      </c>
      <c r="T4638"/>
      <c r="U4638"/>
      <c r="V4638"/>
      <c r="W4638"/>
      <c r="X4638" s="397">
        <v>10</v>
      </c>
      <c r="Y4638" s="397">
        <v>30</v>
      </c>
    </row>
    <row r="4639" spans="1:25" x14ac:dyDescent="0.25">
      <c r="A4639">
        <f>'Page 1 - General Information'!$G$12</f>
        <v>113363103</v>
      </c>
      <c r="B4639" t="str">
        <f>'Page 1 - General Information'!$G$16</f>
        <v>7421</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25">
      <c r="A4640">
        <f>'Page 1 - General Information'!$G$12</f>
        <v>113363103</v>
      </c>
      <c r="B4640" t="str">
        <f>'Page 1 - General Information'!$G$16</f>
        <v>7421</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25">
      <c r="A4641">
        <f>'Page 1 - General Information'!$G$12</f>
        <v>113363103</v>
      </c>
      <c r="B4641" t="str">
        <f>'Page 1 - General Information'!$G$16</f>
        <v>7421</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25">
      <c r="A4642">
        <f>'Page 1 - General Information'!$G$12</f>
        <v>113363103</v>
      </c>
      <c r="B4642" t="str">
        <f>'Page 1 - General Information'!$G$16</f>
        <v>7421</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25">
      <c r="A4643">
        <f>'Page 1 - General Information'!$G$12</f>
        <v>113363103</v>
      </c>
      <c r="B4643" t="str">
        <f>'Page 1 - General Information'!$G$16</f>
        <v>7421</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25">
      <c r="A4644">
        <f>'Page 1 - General Information'!$G$12</f>
        <v>113363103</v>
      </c>
      <c r="B4644" t="str">
        <f>'Page 1 - General Information'!$G$16</f>
        <v>7421</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25">
      <c r="A4645">
        <f>'Page 1 - General Information'!$G$12</f>
        <v>113363103</v>
      </c>
      <c r="B4645" t="str">
        <f>'Page 1 - General Information'!$G$16</f>
        <v>7421</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25">
      <c r="A4646">
        <f>'Page 1 - General Information'!$G$12</f>
        <v>113363103</v>
      </c>
      <c r="B4646" t="str">
        <f>'Page 1 - General Information'!$G$16</f>
        <v>7421</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25">
      <c r="A4647">
        <f>'Page 1 - General Information'!$G$12</f>
        <v>113363103</v>
      </c>
      <c r="B4647" t="str">
        <f>'Page 1 - General Information'!$G$16</f>
        <v>7421</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25">
      <c r="A4648">
        <f>'Page 1 - General Information'!$G$12</f>
        <v>113363103</v>
      </c>
      <c r="B4648" t="str">
        <f>'Page 1 - General Information'!$G$16</f>
        <v>7421</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25">
      <c r="A4649">
        <f>'Page 1 - General Information'!$G$12</f>
        <v>113363103</v>
      </c>
      <c r="B4649" t="str">
        <f>'Page 1 - General Information'!$G$16</f>
        <v>7421</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25">
      <c r="A4650">
        <f>'Page 1 - General Information'!$G$12</f>
        <v>113363103</v>
      </c>
      <c r="B4650" t="str">
        <f>'Page 1 - General Information'!$G$16</f>
        <v>7421</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25">
      <c r="A4651">
        <f>'Page 1 - General Information'!$G$12</f>
        <v>113363103</v>
      </c>
      <c r="B4651" t="str">
        <f>'Page 1 - General Information'!$G$16</f>
        <v>7421</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25">
      <c r="A4652">
        <f>'Page 1 - General Information'!$G$12</f>
        <v>113363103</v>
      </c>
      <c r="B4652" t="str">
        <f>'Page 1 - General Information'!$G$16</f>
        <v>7421</v>
      </c>
      <c r="C4652" s="395" t="s">
        <v>19068</v>
      </c>
      <c r="D4652"/>
      <c r="E4652"/>
      <c r="F4652"/>
      <c r="G4652"/>
      <c r="H4652"/>
      <c r="I4652"/>
      <c r="J4652"/>
      <c r="K4652"/>
      <c r="L4652"/>
      <c r="M4652"/>
      <c r="N4652" t="s">
        <v>8278</v>
      </c>
      <c r="O4652"/>
      <c r="P4652" s="401">
        <f>INDEX('Page 3 - Financial Information'!$K$16:$X$186,Y4652,X4652)</f>
        <v>0</v>
      </c>
      <c r="Q4652"/>
      <c r="R4652"/>
      <c r="S4652" t="s">
        <v>8620</v>
      </c>
      <c r="T4652"/>
      <c r="U4652"/>
      <c r="V4652"/>
      <c r="W4652"/>
      <c r="X4652" s="397">
        <v>1</v>
      </c>
      <c r="Y4652" s="397">
        <v>32</v>
      </c>
    </row>
    <row r="4653" spans="1:25" x14ac:dyDescent="0.25">
      <c r="A4653">
        <f>'Page 1 - General Information'!$G$12</f>
        <v>113363103</v>
      </c>
      <c r="B4653" t="str">
        <f>'Page 1 - General Information'!$G$16</f>
        <v>7421</v>
      </c>
      <c r="C4653" s="395" t="s">
        <v>19068</v>
      </c>
      <c r="D4653"/>
      <c r="E4653"/>
      <c r="F4653"/>
      <c r="G4653"/>
      <c r="H4653"/>
      <c r="I4653"/>
      <c r="J4653"/>
      <c r="K4653"/>
      <c r="L4653"/>
      <c r="M4653"/>
      <c r="N4653" t="s">
        <v>8278</v>
      </c>
      <c r="O4653"/>
      <c r="P4653" s="401">
        <f>INDEX('Page 3 - Financial Information'!$K$16:$X$186,Y4653,X4653)</f>
        <v>0</v>
      </c>
      <c r="Q4653"/>
      <c r="R4653"/>
      <c r="S4653" t="s">
        <v>8621</v>
      </c>
      <c r="T4653"/>
      <c r="U4653"/>
      <c r="V4653"/>
      <c r="W4653"/>
      <c r="X4653" s="397">
        <v>3</v>
      </c>
      <c r="Y4653" s="397">
        <v>32</v>
      </c>
    </row>
    <row r="4654" spans="1:25" x14ac:dyDescent="0.25">
      <c r="A4654">
        <f>'Page 1 - General Information'!$G$12</f>
        <v>113363103</v>
      </c>
      <c r="B4654" t="str">
        <f>'Page 1 - General Information'!$G$16</f>
        <v>7421</v>
      </c>
      <c r="C4654" s="395" t="s">
        <v>19068</v>
      </c>
      <c r="D4654"/>
      <c r="E4654"/>
      <c r="F4654"/>
      <c r="G4654"/>
      <c r="H4654"/>
      <c r="I4654"/>
      <c r="J4654"/>
      <c r="K4654"/>
      <c r="L4654"/>
      <c r="M4654"/>
      <c r="N4654" t="s">
        <v>8278</v>
      </c>
      <c r="O4654"/>
      <c r="P4654" s="401">
        <f>INDEX('Page 3 - Financial Information'!$K$16:$X$186,Y4654,X4654)</f>
        <v>0</v>
      </c>
      <c r="Q4654"/>
      <c r="R4654"/>
      <c r="S4654" t="s">
        <v>8622</v>
      </c>
      <c r="T4654"/>
      <c r="U4654"/>
      <c r="V4654"/>
      <c r="W4654"/>
      <c r="X4654" s="397">
        <v>4</v>
      </c>
      <c r="Y4654" s="397">
        <v>32</v>
      </c>
    </row>
    <row r="4655" spans="1:25" x14ac:dyDescent="0.25">
      <c r="A4655">
        <f>'Page 1 - General Information'!$G$12</f>
        <v>113363103</v>
      </c>
      <c r="B4655" t="str">
        <f>'Page 1 - General Information'!$G$16</f>
        <v>7421</v>
      </c>
      <c r="C4655" s="395" t="s">
        <v>19068</v>
      </c>
      <c r="D4655"/>
      <c r="E4655"/>
      <c r="F4655"/>
      <c r="G4655"/>
      <c r="H4655"/>
      <c r="I4655"/>
      <c r="J4655"/>
      <c r="K4655"/>
      <c r="L4655"/>
      <c r="M4655"/>
      <c r="N4655" t="s">
        <v>8278</v>
      </c>
      <c r="O4655"/>
      <c r="P4655" s="401">
        <f>INDEX('Page 3 - Financial Information'!$K$16:$X$186,Y4655,X4655)</f>
        <v>0</v>
      </c>
      <c r="Q4655"/>
      <c r="R4655"/>
      <c r="S4655" t="s">
        <v>8623</v>
      </c>
      <c r="T4655"/>
      <c r="U4655"/>
      <c r="V4655"/>
      <c r="W4655"/>
      <c r="X4655" s="397">
        <v>5</v>
      </c>
      <c r="Y4655" s="397">
        <v>32</v>
      </c>
    </row>
    <row r="4656" spans="1:25" x14ac:dyDescent="0.25">
      <c r="A4656">
        <f>'Page 1 - General Information'!$G$12</f>
        <v>113363103</v>
      </c>
      <c r="B4656" t="str">
        <f>'Page 1 - General Information'!$G$16</f>
        <v>7421</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25">
      <c r="A4657">
        <f>'Page 1 - General Information'!$G$12</f>
        <v>113363103</v>
      </c>
      <c r="B4657" t="str">
        <f>'Page 1 - General Information'!$G$16</f>
        <v>7421</v>
      </c>
      <c r="C4657" s="395" t="s">
        <v>19068</v>
      </c>
      <c r="D4657"/>
      <c r="E4657"/>
      <c r="F4657"/>
      <c r="G4657"/>
      <c r="H4657"/>
      <c r="I4657"/>
      <c r="J4657"/>
      <c r="K4657"/>
      <c r="L4657"/>
      <c r="M4657"/>
      <c r="N4657" t="s">
        <v>8278</v>
      </c>
      <c r="O4657"/>
      <c r="P4657" s="401">
        <f>INDEX('Page 3 - Financial Information'!$K$16:$X$186,Y4657,X4657)</f>
        <v>0</v>
      </c>
      <c r="Q4657"/>
      <c r="R4657"/>
      <c r="S4657" t="s">
        <v>8625</v>
      </c>
      <c r="T4657"/>
      <c r="U4657"/>
      <c r="V4657"/>
      <c r="W4657"/>
      <c r="X4657" s="397">
        <v>7</v>
      </c>
      <c r="Y4657" s="397">
        <v>32</v>
      </c>
    </row>
    <row r="4658" spans="1:25" x14ac:dyDescent="0.25">
      <c r="A4658">
        <f>'Page 1 - General Information'!$G$12</f>
        <v>113363103</v>
      </c>
      <c r="B4658" t="str">
        <f>'Page 1 - General Information'!$G$16</f>
        <v>7421</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25">
      <c r="A4659">
        <f>'Page 1 - General Information'!$G$12</f>
        <v>113363103</v>
      </c>
      <c r="B4659" t="str">
        <f>'Page 1 - General Information'!$G$16</f>
        <v>7421</v>
      </c>
      <c r="C4659" s="395" t="s">
        <v>19068</v>
      </c>
      <c r="D4659"/>
      <c r="E4659"/>
      <c r="F4659"/>
      <c r="G4659"/>
      <c r="H4659"/>
      <c r="I4659"/>
      <c r="J4659"/>
      <c r="K4659"/>
      <c r="L4659"/>
      <c r="M4659"/>
      <c r="N4659" t="s">
        <v>8278</v>
      </c>
      <c r="O4659"/>
      <c r="P4659" s="401">
        <f>INDEX('Page 3 - Financial Information'!$K$16:$X$186,Y4659,X4659)</f>
        <v>0</v>
      </c>
      <c r="Q4659"/>
      <c r="R4659"/>
      <c r="S4659" t="s">
        <v>8627</v>
      </c>
      <c r="T4659"/>
      <c r="U4659"/>
      <c r="V4659"/>
      <c r="W4659"/>
      <c r="X4659" s="397">
        <v>9</v>
      </c>
      <c r="Y4659" s="397">
        <v>32</v>
      </c>
    </row>
    <row r="4660" spans="1:25" x14ac:dyDescent="0.25">
      <c r="A4660">
        <f>'Page 1 - General Information'!$G$12</f>
        <v>113363103</v>
      </c>
      <c r="B4660" t="str">
        <f>'Page 1 - General Information'!$G$16</f>
        <v>7421</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25">
      <c r="A4661">
        <f>'Page 1 - General Information'!$G$12</f>
        <v>113363103</v>
      </c>
      <c r="B4661" t="str">
        <f>'Page 1 - General Information'!$G$16</f>
        <v>7421</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25">
      <c r="A4662">
        <f>'Page 1 - General Information'!$G$12</f>
        <v>113363103</v>
      </c>
      <c r="B4662" t="str">
        <f>'Page 1 - General Information'!$G$16</f>
        <v>7421</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25">
      <c r="A4663">
        <f>'Page 1 - General Information'!$G$12</f>
        <v>113363103</v>
      </c>
      <c r="B4663" t="str">
        <f>'Page 1 - General Information'!$G$16</f>
        <v>7421</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25">
      <c r="A4664">
        <f>'Page 1 - General Information'!$G$12</f>
        <v>113363103</v>
      </c>
      <c r="B4664" t="str">
        <f>'Page 1 - General Information'!$G$16</f>
        <v>7421</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25">
      <c r="A4665">
        <f>'Page 1 - General Information'!$G$12</f>
        <v>113363103</v>
      </c>
      <c r="B4665" t="str">
        <f>'Page 1 - General Information'!$G$16</f>
        <v>7421</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25">
      <c r="A4666">
        <f>'Page 1 - General Information'!$G$12</f>
        <v>113363103</v>
      </c>
      <c r="B4666" t="str">
        <f>'Page 1 - General Information'!$G$16</f>
        <v>7421</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25">
      <c r="A4667">
        <f>'Page 1 - General Information'!$G$12</f>
        <v>113363103</v>
      </c>
      <c r="B4667" t="str">
        <f>'Page 1 - General Information'!$G$16</f>
        <v>7421</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25">
      <c r="A4668">
        <f>'Page 1 - General Information'!$G$12</f>
        <v>113363103</v>
      </c>
      <c r="B4668" t="str">
        <f>'Page 1 - General Information'!$G$16</f>
        <v>7421</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25">
      <c r="A4669">
        <f>'Page 1 - General Information'!$G$12</f>
        <v>113363103</v>
      </c>
      <c r="B4669" t="str">
        <f>'Page 1 - General Information'!$G$16</f>
        <v>7421</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25">
      <c r="A4670">
        <f>'Page 1 - General Information'!$G$12</f>
        <v>113363103</v>
      </c>
      <c r="B4670" t="str">
        <f>'Page 1 - General Information'!$G$16</f>
        <v>7421</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25">
      <c r="A4671">
        <f>'Page 1 - General Information'!$G$12</f>
        <v>113363103</v>
      </c>
      <c r="B4671" t="str">
        <f>'Page 1 - General Information'!$G$16</f>
        <v>7421</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25">
      <c r="A4672">
        <f>'Page 1 - General Information'!$G$12</f>
        <v>113363103</v>
      </c>
      <c r="B4672" t="str">
        <f>'Page 1 - General Information'!$G$16</f>
        <v>7421</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25">
      <c r="A4673">
        <f>'Page 1 - General Information'!$G$12</f>
        <v>113363103</v>
      </c>
      <c r="B4673" t="str">
        <f>'Page 1 - General Information'!$G$16</f>
        <v>7421</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25">
      <c r="A4674">
        <f>'Page 1 - General Information'!$G$12</f>
        <v>113363103</v>
      </c>
      <c r="B4674" t="str">
        <f>'Page 1 - General Information'!$G$16</f>
        <v>7421</v>
      </c>
      <c r="C4674" s="395" t="s">
        <v>19068</v>
      </c>
      <c r="D4674"/>
      <c r="E4674"/>
      <c r="F4674"/>
      <c r="G4674"/>
      <c r="H4674"/>
      <c r="I4674"/>
      <c r="J4674"/>
      <c r="K4674"/>
      <c r="L4674"/>
      <c r="M4674"/>
      <c r="N4674" t="s">
        <v>8278</v>
      </c>
      <c r="O4674"/>
      <c r="P4674" s="401">
        <f>INDEX('Page 3 - Financial Information'!$K$16:$X$186,Y4674,X4674)</f>
        <v>0</v>
      </c>
      <c r="Q4674"/>
      <c r="R4674"/>
      <c r="S4674" t="s">
        <v>8642</v>
      </c>
      <c r="T4674"/>
      <c r="U4674"/>
      <c r="V4674"/>
      <c r="W4674"/>
      <c r="X4674" s="397">
        <v>1</v>
      </c>
      <c r="Y4674" s="397">
        <v>34</v>
      </c>
    </row>
    <row r="4675" spans="1:25" x14ac:dyDescent="0.25">
      <c r="A4675">
        <f>'Page 1 - General Information'!$G$12</f>
        <v>113363103</v>
      </c>
      <c r="B4675" t="str">
        <f>'Page 1 - General Information'!$G$16</f>
        <v>7421</v>
      </c>
      <c r="C4675" s="395" t="s">
        <v>19068</v>
      </c>
      <c r="D4675"/>
      <c r="E4675"/>
      <c r="F4675"/>
      <c r="G4675"/>
      <c r="H4675"/>
      <c r="I4675"/>
      <c r="J4675"/>
      <c r="K4675"/>
      <c r="L4675"/>
      <c r="M4675"/>
      <c r="N4675" t="s">
        <v>8278</v>
      </c>
      <c r="O4675"/>
      <c r="P4675" s="401">
        <f>INDEX('Page 3 - Financial Information'!$K$16:$X$186,Y4675,X4675)</f>
        <v>0</v>
      </c>
      <c r="Q4675"/>
      <c r="R4675"/>
      <c r="S4675" t="s">
        <v>8643</v>
      </c>
      <c r="T4675"/>
      <c r="U4675"/>
      <c r="V4675"/>
      <c r="W4675"/>
      <c r="X4675" s="397">
        <v>3</v>
      </c>
      <c r="Y4675" s="397">
        <v>34</v>
      </c>
    </row>
    <row r="4676" spans="1:25" x14ac:dyDescent="0.25">
      <c r="A4676">
        <f>'Page 1 - General Information'!$G$12</f>
        <v>113363103</v>
      </c>
      <c r="B4676" t="str">
        <f>'Page 1 - General Information'!$G$16</f>
        <v>7421</v>
      </c>
      <c r="C4676" s="395" t="s">
        <v>19068</v>
      </c>
      <c r="D4676"/>
      <c r="E4676"/>
      <c r="F4676"/>
      <c r="G4676"/>
      <c r="H4676"/>
      <c r="I4676"/>
      <c r="J4676"/>
      <c r="K4676"/>
      <c r="L4676"/>
      <c r="M4676"/>
      <c r="N4676" t="s">
        <v>8278</v>
      </c>
      <c r="O4676"/>
      <c r="P4676" s="401">
        <f>INDEX('Page 3 - Financial Information'!$K$16:$X$186,Y4676,X4676)</f>
        <v>0</v>
      </c>
      <c r="Q4676"/>
      <c r="R4676"/>
      <c r="S4676" t="s">
        <v>8644</v>
      </c>
      <c r="T4676"/>
      <c r="U4676"/>
      <c r="V4676"/>
      <c r="W4676"/>
      <c r="X4676" s="397">
        <v>4</v>
      </c>
      <c r="Y4676" s="397">
        <v>34</v>
      </c>
    </row>
    <row r="4677" spans="1:25" x14ac:dyDescent="0.25">
      <c r="A4677">
        <f>'Page 1 - General Information'!$G$12</f>
        <v>113363103</v>
      </c>
      <c r="B4677" t="str">
        <f>'Page 1 - General Information'!$G$16</f>
        <v>7421</v>
      </c>
      <c r="C4677" s="395" t="s">
        <v>19068</v>
      </c>
      <c r="D4677"/>
      <c r="E4677"/>
      <c r="F4677"/>
      <c r="G4677"/>
      <c r="H4677"/>
      <c r="I4677"/>
      <c r="J4677"/>
      <c r="K4677"/>
      <c r="L4677"/>
      <c r="M4677"/>
      <c r="N4677" t="s">
        <v>8278</v>
      </c>
      <c r="O4677"/>
      <c r="P4677" s="401">
        <f>INDEX('Page 3 - Financial Information'!$K$16:$X$186,Y4677,X4677)</f>
        <v>0</v>
      </c>
      <c r="Q4677"/>
      <c r="R4677"/>
      <c r="S4677" t="s">
        <v>8645</v>
      </c>
      <c r="T4677"/>
      <c r="U4677"/>
      <c r="V4677"/>
      <c r="W4677"/>
      <c r="X4677" s="397">
        <v>5</v>
      </c>
      <c r="Y4677" s="397">
        <v>34</v>
      </c>
    </row>
    <row r="4678" spans="1:25" x14ac:dyDescent="0.25">
      <c r="A4678">
        <f>'Page 1 - General Information'!$G$12</f>
        <v>113363103</v>
      </c>
      <c r="B4678" t="str">
        <f>'Page 1 - General Information'!$G$16</f>
        <v>7421</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25">
      <c r="A4679">
        <f>'Page 1 - General Information'!$G$12</f>
        <v>113363103</v>
      </c>
      <c r="B4679" t="str">
        <f>'Page 1 - General Information'!$G$16</f>
        <v>7421</v>
      </c>
      <c r="C4679" s="395" t="s">
        <v>19068</v>
      </c>
      <c r="D4679"/>
      <c r="E4679"/>
      <c r="F4679"/>
      <c r="G4679"/>
      <c r="H4679"/>
      <c r="I4679"/>
      <c r="J4679"/>
      <c r="K4679"/>
      <c r="L4679"/>
      <c r="M4679"/>
      <c r="N4679" t="s">
        <v>8278</v>
      </c>
      <c r="O4679"/>
      <c r="P4679" s="401">
        <f>INDEX('Page 3 - Financial Information'!$K$16:$X$186,Y4679,X4679)</f>
        <v>0</v>
      </c>
      <c r="Q4679"/>
      <c r="R4679"/>
      <c r="S4679" t="s">
        <v>8647</v>
      </c>
      <c r="T4679"/>
      <c r="U4679"/>
      <c r="V4679"/>
      <c r="W4679"/>
      <c r="X4679" s="397">
        <v>7</v>
      </c>
      <c r="Y4679" s="397">
        <v>34</v>
      </c>
    </row>
    <row r="4680" spans="1:25" x14ac:dyDescent="0.25">
      <c r="A4680">
        <f>'Page 1 - General Information'!$G$12</f>
        <v>113363103</v>
      </c>
      <c r="B4680" t="str">
        <f>'Page 1 - General Information'!$G$16</f>
        <v>7421</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25">
      <c r="A4681">
        <f>'Page 1 - General Information'!$G$12</f>
        <v>113363103</v>
      </c>
      <c r="B4681" t="str">
        <f>'Page 1 - General Information'!$G$16</f>
        <v>7421</v>
      </c>
      <c r="C4681" s="395" t="s">
        <v>19068</v>
      </c>
      <c r="D4681"/>
      <c r="E4681"/>
      <c r="F4681"/>
      <c r="G4681"/>
      <c r="H4681"/>
      <c r="I4681"/>
      <c r="J4681"/>
      <c r="K4681"/>
      <c r="L4681"/>
      <c r="M4681"/>
      <c r="N4681" t="s">
        <v>8278</v>
      </c>
      <c r="O4681"/>
      <c r="P4681" s="401">
        <f>INDEX('Page 3 - Financial Information'!$K$16:$X$186,Y4681,X4681)</f>
        <v>0</v>
      </c>
      <c r="Q4681"/>
      <c r="R4681"/>
      <c r="S4681" t="s">
        <v>8649</v>
      </c>
      <c r="T4681"/>
      <c r="U4681"/>
      <c r="V4681"/>
      <c r="W4681"/>
      <c r="X4681" s="397">
        <v>9</v>
      </c>
      <c r="Y4681" s="397">
        <v>34</v>
      </c>
    </row>
    <row r="4682" spans="1:25" x14ac:dyDescent="0.25">
      <c r="A4682">
        <f>'Page 1 - General Information'!$G$12</f>
        <v>113363103</v>
      </c>
      <c r="B4682" t="str">
        <f>'Page 1 - General Information'!$G$16</f>
        <v>7421</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25">
      <c r="A4683">
        <f>'Page 1 - General Information'!$G$12</f>
        <v>113363103</v>
      </c>
      <c r="B4683" t="str">
        <f>'Page 1 - General Information'!$G$16</f>
        <v>7421</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25">
      <c r="A4684">
        <f>'Page 1 - General Information'!$G$12</f>
        <v>113363103</v>
      </c>
      <c r="B4684" t="str">
        <f>'Page 1 - General Information'!$G$16</f>
        <v>7421</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25">
      <c r="A4685">
        <f>'Page 1 - General Information'!$G$12</f>
        <v>113363103</v>
      </c>
      <c r="B4685" t="str">
        <f>'Page 1 - General Information'!$G$16</f>
        <v>7421</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25">
      <c r="A4686">
        <f>'Page 1 - General Information'!$G$12</f>
        <v>113363103</v>
      </c>
      <c r="B4686" t="str">
        <f>'Page 1 - General Information'!$G$16</f>
        <v>7421</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25">
      <c r="A4687">
        <f>'Page 1 - General Information'!$G$12</f>
        <v>113363103</v>
      </c>
      <c r="B4687" t="str">
        <f>'Page 1 - General Information'!$G$16</f>
        <v>7421</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25">
      <c r="A4688">
        <f>'Page 1 - General Information'!$G$12</f>
        <v>113363103</v>
      </c>
      <c r="B4688" t="str">
        <f>'Page 1 - General Information'!$G$16</f>
        <v>7421</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25">
      <c r="A4689">
        <f>'Page 1 - General Information'!$G$12</f>
        <v>113363103</v>
      </c>
      <c r="B4689" t="str">
        <f>'Page 1 - General Information'!$G$16</f>
        <v>7421</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25">
      <c r="A4690">
        <f>'Page 1 - General Information'!$G$12</f>
        <v>113363103</v>
      </c>
      <c r="B4690" t="str">
        <f>'Page 1 - General Information'!$G$16</f>
        <v>7421</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25">
      <c r="A4691">
        <f>'Page 1 - General Information'!$G$12</f>
        <v>113363103</v>
      </c>
      <c r="B4691" t="str">
        <f>'Page 1 - General Information'!$G$16</f>
        <v>7421</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25">
      <c r="A4692">
        <f>'Page 1 - General Information'!$G$12</f>
        <v>113363103</v>
      </c>
      <c r="B4692" t="str">
        <f>'Page 1 - General Information'!$G$16</f>
        <v>7421</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25">
      <c r="A4693">
        <f>'Page 1 - General Information'!$G$12</f>
        <v>113363103</v>
      </c>
      <c r="B4693" t="str">
        <f>'Page 1 - General Information'!$G$16</f>
        <v>7421</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25">
      <c r="A4694">
        <f>'Page 1 - General Information'!$G$12</f>
        <v>113363103</v>
      </c>
      <c r="B4694" t="str">
        <f>'Page 1 - General Information'!$G$16</f>
        <v>7421</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25">
      <c r="A4695">
        <f>'Page 1 - General Information'!$G$12</f>
        <v>113363103</v>
      </c>
      <c r="B4695" t="str">
        <f>'Page 1 - General Information'!$G$16</f>
        <v>7421</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25">
      <c r="A4696">
        <f>'Page 1 - General Information'!$G$12</f>
        <v>113363103</v>
      </c>
      <c r="B4696" t="str">
        <f>'Page 1 - General Information'!$G$16</f>
        <v>7421</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25">
      <c r="A4697">
        <f>'Page 1 - General Information'!$G$12</f>
        <v>113363103</v>
      </c>
      <c r="B4697" t="str">
        <f>'Page 1 - General Information'!$G$16</f>
        <v>7421</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25">
      <c r="A4698">
        <f>'Page 1 - General Information'!$G$12</f>
        <v>113363103</v>
      </c>
      <c r="B4698" t="str">
        <f>'Page 1 - General Information'!$G$16</f>
        <v>7421</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25">
      <c r="A4699">
        <f>'Page 1 - General Information'!$G$12</f>
        <v>113363103</v>
      </c>
      <c r="B4699" t="str">
        <f>'Page 1 - General Information'!$G$16</f>
        <v>7421</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25">
      <c r="A4700">
        <f>'Page 1 - General Information'!$G$12</f>
        <v>113363103</v>
      </c>
      <c r="B4700" t="str">
        <f>'Page 1 - General Information'!$G$16</f>
        <v>7421</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25">
      <c r="A4701">
        <f>'Page 1 - General Information'!$G$12</f>
        <v>113363103</v>
      </c>
      <c r="B4701" t="str">
        <f>'Page 1 - General Information'!$G$16</f>
        <v>7421</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25">
      <c r="A4702">
        <f>'Page 1 - General Information'!$G$12</f>
        <v>113363103</v>
      </c>
      <c r="B4702" t="str">
        <f>'Page 1 - General Information'!$G$16</f>
        <v>7421</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25">
      <c r="A4703">
        <f>'Page 1 - General Information'!$G$12</f>
        <v>113363103</v>
      </c>
      <c r="B4703" t="str">
        <f>'Page 1 - General Information'!$G$16</f>
        <v>7421</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25">
      <c r="A4704">
        <f>'Page 1 - General Information'!$G$12</f>
        <v>113363103</v>
      </c>
      <c r="B4704" t="str">
        <f>'Page 1 - General Information'!$G$16</f>
        <v>7421</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25">
      <c r="A4705">
        <f>'Page 1 - General Information'!$G$12</f>
        <v>113363103</v>
      </c>
      <c r="B4705" t="str">
        <f>'Page 1 - General Information'!$G$16</f>
        <v>7421</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25">
      <c r="A4706">
        <f>'Page 1 - General Information'!$G$12</f>
        <v>113363103</v>
      </c>
      <c r="B4706" t="str">
        <f>'Page 1 - General Information'!$G$16</f>
        <v>7421</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25">
      <c r="A4707">
        <f>'Page 1 - General Information'!$G$12</f>
        <v>113363103</v>
      </c>
      <c r="B4707" t="str">
        <f>'Page 1 - General Information'!$G$16</f>
        <v>7421</v>
      </c>
      <c r="C4707" s="395" t="s">
        <v>19068</v>
      </c>
      <c r="D4707"/>
      <c r="E4707"/>
      <c r="F4707"/>
      <c r="G4707"/>
      <c r="H4707"/>
      <c r="I4707"/>
      <c r="J4707"/>
      <c r="K4707"/>
      <c r="L4707"/>
      <c r="M4707"/>
      <c r="N4707" t="s">
        <v>8278</v>
      </c>
      <c r="O4707"/>
      <c r="P4707" s="401">
        <f>INDEX('Page 3 - Financial Information'!$K$16:$X$186,Y4707,X4707)</f>
        <v>0</v>
      </c>
      <c r="Q4707"/>
      <c r="R4707"/>
      <c r="S4707" t="s">
        <v>8675</v>
      </c>
      <c r="T4707"/>
      <c r="U4707"/>
      <c r="V4707"/>
      <c r="W4707"/>
      <c r="X4707" s="397">
        <v>1</v>
      </c>
      <c r="Y4707" s="397">
        <v>37</v>
      </c>
    </row>
    <row r="4708" spans="1:25" x14ac:dyDescent="0.25">
      <c r="A4708">
        <f>'Page 1 - General Information'!$G$12</f>
        <v>113363103</v>
      </c>
      <c r="B4708" t="str">
        <f>'Page 1 - General Information'!$G$16</f>
        <v>7421</v>
      </c>
      <c r="C4708" s="395" t="s">
        <v>19068</v>
      </c>
      <c r="D4708"/>
      <c r="E4708"/>
      <c r="F4708"/>
      <c r="G4708"/>
      <c r="H4708"/>
      <c r="I4708"/>
      <c r="J4708"/>
      <c r="K4708"/>
      <c r="L4708"/>
      <c r="M4708"/>
      <c r="N4708" t="s">
        <v>8278</v>
      </c>
      <c r="O4708"/>
      <c r="P4708" s="401">
        <f>INDEX('Page 3 - Financial Information'!$K$16:$X$186,Y4708,X4708)</f>
        <v>0</v>
      </c>
      <c r="Q4708"/>
      <c r="R4708"/>
      <c r="S4708" t="s">
        <v>8676</v>
      </c>
      <c r="T4708"/>
      <c r="U4708"/>
      <c r="V4708"/>
      <c r="W4708"/>
      <c r="X4708" s="397">
        <v>3</v>
      </c>
      <c r="Y4708" s="397">
        <v>37</v>
      </c>
    </row>
    <row r="4709" spans="1:25" x14ac:dyDescent="0.25">
      <c r="A4709">
        <f>'Page 1 - General Information'!$G$12</f>
        <v>113363103</v>
      </c>
      <c r="B4709" t="str">
        <f>'Page 1 - General Information'!$G$16</f>
        <v>7421</v>
      </c>
      <c r="C4709" s="395" t="s">
        <v>19068</v>
      </c>
      <c r="D4709"/>
      <c r="E4709"/>
      <c r="F4709"/>
      <c r="G4709"/>
      <c r="H4709"/>
      <c r="I4709"/>
      <c r="J4709"/>
      <c r="K4709"/>
      <c r="L4709"/>
      <c r="M4709"/>
      <c r="N4709" t="s">
        <v>8278</v>
      </c>
      <c r="O4709"/>
      <c r="P4709" s="401">
        <f>INDEX('Page 3 - Financial Information'!$K$16:$X$186,Y4709,X4709)</f>
        <v>0</v>
      </c>
      <c r="Q4709"/>
      <c r="R4709"/>
      <c r="S4709" t="s">
        <v>8677</v>
      </c>
      <c r="T4709"/>
      <c r="U4709"/>
      <c r="V4709"/>
      <c r="W4709"/>
      <c r="X4709" s="397">
        <v>4</v>
      </c>
      <c r="Y4709" s="397">
        <v>37</v>
      </c>
    </row>
    <row r="4710" spans="1:25" x14ac:dyDescent="0.25">
      <c r="A4710">
        <f>'Page 1 - General Information'!$G$12</f>
        <v>113363103</v>
      </c>
      <c r="B4710" t="str">
        <f>'Page 1 - General Information'!$G$16</f>
        <v>7421</v>
      </c>
      <c r="C4710" s="395" t="s">
        <v>19068</v>
      </c>
      <c r="D4710"/>
      <c r="E4710"/>
      <c r="F4710"/>
      <c r="G4710"/>
      <c r="H4710"/>
      <c r="I4710"/>
      <c r="J4710"/>
      <c r="K4710"/>
      <c r="L4710"/>
      <c r="M4710"/>
      <c r="N4710" t="s">
        <v>8278</v>
      </c>
      <c r="O4710"/>
      <c r="P4710" s="401">
        <f>INDEX('Page 3 - Financial Information'!$K$16:$X$186,Y4710,X4710)</f>
        <v>0</v>
      </c>
      <c r="Q4710"/>
      <c r="R4710"/>
      <c r="S4710" t="s">
        <v>8678</v>
      </c>
      <c r="T4710"/>
      <c r="U4710"/>
      <c r="V4710"/>
      <c r="W4710"/>
      <c r="X4710" s="397">
        <v>5</v>
      </c>
      <c r="Y4710" s="397">
        <v>37</v>
      </c>
    </row>
    <row r="4711" spans="1:25" x14ac:dyDescent="0.25">
      <c r="A4711">
        <f>'Page 1 - General Information'!$G$12</f>
        <v>113363103</v>
      </c>
      <c r="B4711" t="str">
        <f>'Page 1 - General Information'!$G$16</f>
        <v>7421</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25">
      <c r="A4712">
        <f>'Page 1 - General Information'!$G$12</f>
        <v>113363103</v>
      </c>
      <c r="B4712" t="str">
        <f>'Page 1 - General Information'!$G$16</f>
        <v>7421</v>
      </c>
      <c r="C4712" s="395" t="s">
        <v>19068</v>
      </c>
      <c r="D4712"/>
      <c r="E4712"/>
      <c r="F4712"/>
      <c r="G4712"/>
      <c r="H4712"/>
      <c r="I4712"/>
      <c r="J4712"/>
      <c r="K4712"/>
      <c r="L4712"/>
      <c r="M4712"/>
      <c r="N4712" t="s">
        <v>8278</v>
      </c>
      <c r="O4712"/>
      <c r="P4712" s="401">
        <f>INDEX('Page 3 - Financial Information'!$K$16:$X$186,Y4712,X4712)</f>
        <v>0</v>
      </c>
      <c r="Q4712"/>
      <c r="R4712"/>
      <c r="S4712" t="s">
        <v>8680</v>
      </c>
      <c r="T4712"/>
      <c r="U4712"/>
      <c r="V4712"/>
      <c r="W4712"/>
      <c r="X4712" s="397">
        <v>7</v>
      </c>
      <c r="Y4712" s="397">
        <v>37</v>
      </c>
    </row>
    <row r="4713" spans="1:25" x14ac:dyDescent="0.25">
      <c r="A4713">
        <f>'Page 1 - General Information'!$G$12</f>
        <v>113363103</v>
      </c>
      <c r="B4713" t="str">
        <f>'Page 1 - General Information'!$G$16</f>
        <v>7421</v>
      </c>
      <c r="C4713" s="395" t="s">
        <v>19068</v>
      </c>
      <c r="D4713"/>
      <c r="E4713"/>
      <c r="F4713"/>
      <c r="G4713"/>
      <c r="H4713"/>
      <c r="I4713"/>
      <c r="J4713"/>
      <c r="K4713"/>
      <c r="L4713"/>
      <c r="M4713"/>
      <c r="N4713" t="s">
        <v>8278</v>
      </c>
      <c r="O4713"/>
      <c r="P4713" s="401">
        <f>INDEX('Page 3 - Financial Information'!$K$16:$X$186,Y4713,X4713)</f>
        <v>0</v>
      </c>
      <c r="Q4713"/>
      <c r="R4713"/>
      <c r="S4713" t="s">
        <v>8681</v>
      </c>
      <c r="T4713"/>
      <c r="U4713"/>
      <c r="V4713"/>
      <c r="W4713"/>
      <c r="X4713" s="397">
        <v>8</v>
      </c>
      <c r="Y4713" s="397">
        <v>37</v>
      </c>
    </row>
    <row r="4714" spans="1:25" x14ac:dyDescent="0.25">
      <c r="A4714">
        <f>'Page 1 - General Information'!$G$12</f>
        <v>113363103</v>
      </c>
      <c r="B4714" t="str">
        <f>'Page 1 - General Information'!$G$16</f>
        <v>7421</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25">
      <c r="A4715">
        <f>'Page 1 - General Information'!$G$12</f>
        <v>113363103</v>
      </c>
      <c r="B4715" t="str">
        <f>'Page 1 - General Information'!$G$16</f>
        <v>7421</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25">
      <c r="A4716">
        <f>'Page 1 - General Information'!$G$12</f>
        <v>113363103</v>
      </c>
      <c r="B4716" t="str">
        <f>'Page 1 - General Information'!$G$16</f>
        <v>7421</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25">
      <c r="A4717">
        <f>'Page 1 - General Information'!$G$12</f>
        <v>113363103</v>
      </c>
      <c r="B4717" t="str">
        <f>'Page 1 - General Information'!$G$16</f>
        <v>7421</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25">
      <c r="A4718">
        <f>'Page 1 - General Information'!$G$12</f>
        <v>113363103</v>
      </c>
      <c r="B4718" t="str">
        <f>'Page 1 - General Information'!$G$16</f>
        <v>7421</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25">
      <c r="A4719">
        <f>'Page 1 - General Information'!$G$12</f>
        <v>113363103</v>
      </c>
      <c r="B4719" t="str">
        <f>'Page 1 - General Information'!$G$16</f>
        <v>7421</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25">
      <c r="A4720">
        <f>'Page 1 - General Information'!$G$12</f>
        <v>113363103</v>
      </c>
      <c r="B4720" t="str">
        <f>'Page 1 - General Information'!$G$16</f>
        <v>7421</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25">
      <c r="A4721">
        <f>'Page 1 - General Information'!$G$12</f>
        <v>113363103</v>
      </c>
      <c r="B4721" t="str">
        <f>'Page 1 - General Information'!$G$16</f>
        <v>7421</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25">
      <c r="A4722">
        <f>'Page 1 - General Information'!$G$12</f>
        <v>113363103</v>
      </c>
      <c r="B4722" t="str">
        <f>'Page 1 - General Information'!$G$16</f>
        <v>7421</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25">
      <c r="A4723">
        <f>'Page 1 - General Information'!$G$12</f>
        <v>113363103</v>
      </c>
      <c r="B4723" t="str">
        <f>'Page 1 - General Information'!$G$16</f>
        <v>7421</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25">
      <c r="A4724">
        <f>'Page 1 - General Information'!$G$12</f>
        <v>113363103</v>
      </c>
      <c r="B4724" t="str">
        <f>'Page 1 - General Information'!$G$16</f>
        <v>7421</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25">
      <c r="A4725">
        <f>'Page 1 - General Information'!$G$12</f>
        <v>113363103</v>
      </c>
      <c r="B4725" t="str">
        <f>'Page 1 - General Information'!$G$16</f>
        <v>7421</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25">
      <c r="A4726">
        <f>'Page 1 - General Information'!$G$12</f>
        <v>113363103</v>
      </c>
      <c r="B4726" t="str">
        <f>'Page 1 - General Information'!$G$16</f>
        <v>7421</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25">
      <c r="A4727">
        <f>'Page 1 - General Information'!$G$12</f>
        <v>113363103</v>
      </c>
      <c r="B4727" t="str">
        <f>'Page 1 - General Information'!$G$16</f>
        <v>7421</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25">
      <c r="A4728">
        <f>'Page 1 - General Information'!$G$12</f>
        <v>113363103</v>
      </c>
      <c r="B4728" t="str">
        <f>'Page 1 - General Information'!$G$16</f>
        <v>7421</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25">
      <c r="A4729">
        <f>'Page 1 - General Information'!$G$12</f>
        <v>113363103</v>
      </c>
      <c r="B4729" t="str">
        <f>'Page 1 - General Information'!$G$16</f>
        <v>7421</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25">
      <c r="A4730">
        <f>'Page 1 - General Information'!$G$12</f>
        <v>113363103</v>
      </c>
      <c r="B4730" t="str">
        <f>'Page 1 - General Information'!$G$16</f>
        <v>7421</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25">
      <c r="A4731">
        <f>'Page 1 - General Information'!$G$12</f>
        <v>113363103</v>
      </c>
      <c r="B4731" t="str">
        <f>'Page 1 - General Information'!$G$16</f>
        <v>7421</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25">
      <c r="A4732">
        <f>'Page 1 - General Information'!$G$12</f>
        <v>113363103</v>
      </c>
      <c r="B4732" t="str">
        <f>'Page 1 - General Information'!$G$16</f>
        <v>7421</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25">
      <c r="A4733">
        <f>'Page 1 - General Information'!$G$12</f>
        <v>113363103</v>
      </c>
      <c r="B4733" t="str">
        <f>'Page 1 - General Information'!$G$16</f>
        <v>7421</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25">
      <c r="A4734">
        <f>'Page 1 - General Information'!$G$12</f>
        <v>113363103</v>
      </c>
      <c r="B4734" t="str">
        <f>'Page 1 - General Information'!$G$16</f>
        <v>7421</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25">
      <c r="A4735">
        <f>'Page 1 - General Information'!$G$12</f>
        <v>113363103</v>
      </c>
      <c r="B4735" t="str">
        <f>'Page 1 - General Information'!$G$16</f>
        <v>7421</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25">
      <c r="A4736">
        <f>'Page 1 - General Information'!$G$12</f>
        <v>113363103</v>
      </c>
      <c r="B4736" t="str">
        <f>'Page 1 - General Information'!$G$16</f>
        <v>7421</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25">
      <c r="A4737">
        <f>'Page 1 - General Information'!$G$12</f>
        <v>113363103</v>
      </c>
      <c r="B4737" t="str">
        <f>'Page 1 - General Information'!$G$16</f>
        <v>7421</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25">
      <c r="A4738">
        <f>'Page 1 - General Information'!$G$12</f>
        <v>113363103</v>
      </c>
      <c r="B4738" t="str">
        <f>'Page 1 - General Information'!$G$16</f>
        <v>7421</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25">
      <c r="A4739">
        <f>'Page 1 - General Information'!$G$12</f>
        <v>113363103</v>
      </c>
      <c r="B4739" t="str">
        <f>'Page 1 - General Information'!$G$16</f>
        <v>7421</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25">
      <c r="A4740">
        <f>'Page 1 - General Information'!$G$12</f>
        <v>113363103</v>
      </c>
      <c r="B4740" t="str">
        <f>'Page 1 - General Information'!$G$16</f>
        <v>7421</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25">
      <c r="A4741">
        <f>'Page 1 - General Information'!$G$12</f>
        <v>113363103</v>
      </c>
      <c r="B4741" t="str">
        <f>'Page 1 - General Information'!$G$16</f>
        <v>7421</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25">
      <c r="A4742">
        <f>'Page 1 - General Information'!$G$12</f>
        <v>113363103</v>
      </c>
      <c r="B4742" t="str">
        <f>'Page 1 - General Information'!$G$16</f>
        <v>7421</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25">
      <c r="A4743">
        <f>'Page 1 - General Information'!$G$12</f>
        <v>113363103</v>
      </c>
      <c r="B4743" t="str">
        <f>'Page 1 - General Information'!$G$16</f>
        <v>7421</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25">
      <c r="A4744">
        <f>'Page 1 - General Information'!$G$12</f>
        <v>113363103</v>
      </c>
      <c r="B4744" t="str">
        <f>'Page 1 - General Information'!$G$16</f>
        <v>7421</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25">
      <c r="A4745">
        <f>'Page 1 - General Information'!$G$12</f>
        <v>113363103</v>
      </c>
      <c r="B4745" t="str">
        <f>'Page 1 - General Information'!$G$16</f>
        <v>7421</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25">
      <c r="A4746">
        <f>'Page 1 - General Information'!$G$12</f>
        <v>113363103</v>
      </c>
      <c r="B4746" t="str">
        <f>'Page 1 - General Information'!$G$16</f>
        <v>7421</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25">
      <c r="A4747">
        <f>'Page 1 - General Information'!$G$12</f>
        <v>113363103</v>
      </c>
      <c r="B4747" t="str">
        <f>'Page 1 - General Information'!$G$16</f>
        <v>7421</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25">
      <c r="A4748">
        <f>'Page 1 - General Information'!$G$12</f>
        <v>113363103</v>
      </c>
      <c r="B4748" t="str">
        <f>'Page 1 - General Information'!$G$16</f>
        <v>7421</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25">
      <c r="A4749">
        <f>'Page 1 - General Information'!$G$12</f>
        <v>113363103</v>
      </c>
      <c r="B4749" t="str">
        <f>'Page 1 - General Information'!$G$16</f>
        <v>7421</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25">
      <c r="A4750">
        <f>'Page 1 - General Information'!$G$12</f>
        <v>113363103</v>
      </c>
      <c r="B4750" t="str">
        <f>'Page 1 - General Information'!$G$16</f>
        <v>7421</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25">
      <c r="A4751">
        <f>'Page 1 - General Information'!$G$12</f>
        <v>113363103</v>
      </c>
      <c r="B4751" t="str">
        <f>'Page 1 - General Information'!$G$16</f>
        <v>7421</v>
      </c>
      <c r="C4751" s="395" t="s">
        <v>19068</v>
      </c>
      <c r="D4751"/>
      <c r="E4751"/>
      <c r="F4751"/>
      <c r="G4751"/>
      <c r="H4751"/>
      <c r="I4751"/>
      <c r="J4751"/>
      <c r="K4751"/>
      <c r="L4751"/>
      <c r="M4751"/>
      <c r="N4751" t="s">
        <v>8278</v>
      </c>
      <c r="O4751"/>
      <c r="P4751" s="401">
        <f>INDEX('Page 3 - Financial Information'!$K$16:$X$186,Y4751,X4751)</f>
        <v>0</v>
      </c>
      <c r="Q4751"/>
      <c r="R4751"/>
      <c r="S4751" t="s">
        <v>8719</v>
      </c>
      <c r="T4751"/>
      <c r="U4751"/>
      <c r="V4751"/>
      <c r="W4751"/>
      <c r="X4751" s="397">
        <v>1</v>
      </c>
      <c r="Y4751" s="397">
        <v>41</v>
      </c>
    </row>
    <row r="4752" spans="1:25" x14ac:dyDescent="0.25">
      <c r="A4752">
        <f>'Page 1 - General Information'!$G$12</f>
        <v>113363103</v>
      </c>
      <c r="B4752" t="str">
        <f>'Page 1 - General Information'!$G$16</f>
        <v>7421</v>
      </c>
      <c r="C4752" s="395" t="s">
        <v>19068</v>
      </c>
      <c r="D4752"/>
      <c r="E4752"/>
      <c r="F4752"/>
      <c r="G4752"/>
      <c r="H4752"/>
      <c r="I4752"/>
      <c r="J4752"/>
      <c r="K4752"/>
      <c r="L4752"/>
      <c r="M4752"/>
      <c r="N4752" t="s">
        <v>8278</v>
      </c>
      <c r="O4752"/>
      <c r="P4752" s="401">
        <f>INDEX('Page 3 - Financial Information'!$K$16:$X$186,Y4752,X4752)</f>
        <v>0</v>
      </c>
      <c r="Q4752"/>
      <c r="R4752"/>
      <c r="S4752" t="s">
        <v>8720</v>
      </c>
      <c r="T4752"/>
      <c r="U4752"/>
      <c r="V4752"/>
      <c r="W4752"/>
      <c r="X4752" s="397">
        <v>3</v>
      </c>
      <c r="Y4752" s="397">
        <v>41</v>
      </c>
    </row>
    <row r="4753" spans="1:25" x14ac:dyDescent="0.25">
      <c r="A4753">
        <f>'Page 1 - General Information'!$G$12</f>
        <v>113363103</v>
      </c>
      <c r="B4753" t="str">
        <f>'Page 1 - General Information'!$G$16</f>
        <v>7421</v>
      </c>
      <c r="C4753" s="395" t="s">
        <v>19068</v>
      </c>
      <c r="D4753"/>
      <c r="E4753"/>
      <c r="F4753"/>
      <c r="G4753"/>
      <c r="H4753"/>
      <c r="I4753"/>
      <c r="J4753"/>
      <c r="K4753"/>
      <c r="L4753"/>
      <c r="M4753"/>
      <c r="N4753" t="s">
        <v>8278</v>
      </c>
      <c r="O4753"/>
      <c r="P4753" s="401">
        <f>INDEX('Page 3 - Financial Information'!$K$16:$X$186,Y4753,X4753)</f>
        <v>0</v>
      </c>
      <c r="Q4753"/>
      <c r="R4753"/>
      <c r="S4753" t="s">
        <v>8721</v>
      </c>
      <c r="T4753"/>
      <c r="U4753"/>
      <c r="V4753"/>
      <c r="W4753"/>
      <c r="X4753" s="397">
        <v>4</v>
      </c>
      <c r="Y4753" s="397">
        <v>41</v>
      </c>
    </row>
    <row r="4754" spans="1:25" x14ac:dyDescent="0.25">
      <c r="A4754">
        <f>'Page 1 - General Information'!$G$12</f>
        <v>113363103</v>
      </c>
      <c r="B4754" t="str">
        <f>'Page 1 - General Information'!$G$16</f>
        <v>7421</v>
      </c>
      <c r="C4754" s="395" t="s">
        <v>19068</v>
      </c>
      <c r="D4754"/>
      <c r="E4754"/>
      <c r="F4754"/>
      <c r="G4754"/>
      <c r="H4754"/>
      <c r="I4754"/>
      <c r="J4754"/>
      <c r="K4754"/>
      <c r="L4754"/>
      <c r="M4754"/>
      <c r="N4754" t="s">
        <v>8278</v>
      </c>
      <c r="O4754"/>
      <c r="P4754" s="401">
        <f>INDEX('Page 3 - Financial Information'!$K$16:$X$186,Y4754,X4754)</f>
        <v>0</v>
      </c>
      <c r="Q4754"/>
      <c r="R4754"/>
      <c r="S4754" t="s">
        <v>8722</v>
      </c>
      <c r="T4754"/>
      <c r="U4754"/>
      <c r="V4754"/>
      <c r="W4754"/>
      <c r="X4754" s="397">
        <v>5</v>
      </c>
      <c r="Y4754" s="397">
        <v>41</v>
      </c>
    </row>
    <row r="4755" spans="1:25" x14ac:dyDescent="0.25">
      <c r="A4755">
        <f>'Page 1 - General Information'!$G$12</f>
        <v>113363103</v>
      </c>
      <c r="B4755" t="str">
        <f>'Page 1 - General Information'!$G$16</f>
        <v>7421</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25">
      <c r="A4756">
        <f>'Page 1 - General Information'!$G$12</f>
        <v>113363103</v>
      </c>
      <c r="B4756" t="str">
        <f>'Page 1 - General Information'!$G$16</f>
        <v>7421</v>
      </c>
      <c r="C4756" s="395" t="s">
        <v>19068</v>
      </c>
      <c r="D4756"/>
      <c r="E4756"/>
      <c r="F4756"/>
      <c r="G4756"/>
      <c r="H4756"/>
      <c r="I4756"/>
      <c r="J4756"/>
      <c r="K4756"/>
      <c r="L4756"/>
      <c r="M4756"/>
      <c r="N4756" t="s">
        <v>8278</v>
      </c>
      <c r="O4756"/>
      <c r="P4756" s="401">
        <f>INDEX('Page 3 - Financial Information'!$K$16:$X$186,Y4756,X4756)</f>
        <v>0</v>
      </c>
      <c r="Q4756"/>
      <c r="R4756"/>
      <c r="S4756" t="s">
        <v>8724</v>
      </c>
      <c r="T4756"/>
      <c r="U4756"/>
      <c r="V4756"/>
      <c r="W4756"/>
      <c r="X4756" s="397">
        <v>7</v>
      </c>
      <c r="Y4756" s="397">
        <v>41</v>
      </c>
    </row>
    <row r="4757" spans="1:25" x14ac:dyDescent="0.25">
      <c r="A4757">
        <f>'Page 1 - General Information'!$G$12</f>
        <v>113363103</v>
      </c>
      <c r="B4757" t="str">
        <f>'Page 1 - General Information'!$G$16</f>
        <v>7421</v>
      </c>
      <c r="C4757" s="395" t="s">
        <v>19068</v>
      </c>
      <c r="D4757"/>
      <c r="E4757"/>
      <c r="F4757"/>
      <c r="G4757"/>
      <c r="H4757"/>
      <c r="I4757"/>
      <c r="J4757"/>
      <c r="K4757"/>
      <c r="L4757"/>
      <c r="M4757"/>
      <c r="N4757" t="s">
        <v>8278</v>
      </c>
      <c r="O4757"/>
      <c r="P4757" s="401">
        <f>INDEX('Page 3 - Financial Information'!$K$16:$X$186,Y4757,X4757)</f>
        <v>0</v>
      </c>
      <c r="Q4757"/>
      <c r="R4757"/>
      <c r="S4757" t="s">
        <v>8725</v>
      </c>
      <c r="T4757"/>
      <c r="U4757"/>
      <c r="V4757"/>
      <c r="W4757"/>
      <c r="X4757" s="397">
        <v>8</v>
      </c>
      <c r="Y4757" s="397">
        <v>41</v>
      </c>
    </row>
    <row r="4758" spans="1:25" x14ac:dyDescent="0.25">
      <c r="A4758">
        <f>'Page 1 - General Information'!$G$12</f>
        <v>113363103</v>
      </c>
      <c r="B4758" t="str">
        <f>'Page 1 - General Information'!$G$16</f>
        <v>7421</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25">
      <c r="A4759">
        <f>'Page 1 - General Information'!$G$12</f>
        <v>113363103</v>
      </c>
      <c r="B4759" t="str">
        <f>'Page 1 - General Information'!$G$16</f>
        <v>7421</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25">
      <c r="A4760">
        <f>'Page 1 - General Information'!$G$12</f>
        <v>113363103</v>
      </c>
      <c r="B4760" t="str">
        <f>'Page 1 - General Information'!$G$16</f>
        <v>7421</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25">
      <c r="A4761">
        <f>'Page 1 - General Information'!$G$12</f>
        <v>113363103</v>
      </c>
      <c r="B4761" t="str">
        <f>'Page 1 - General Information'!$G$16</f>
        <v>7421</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25">
      <c r="A4762">
        <f>'Page 1 - General Information'!$G$12</f>
        <v>113363103</v>
      </c>
      <c r="B4762" t="str">
        <f>'Page 1 - General Information'!$G$16</f>
        <v>7421</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25">
      <c r="A4763">
        <f>'Page 1 - General Information'!$G$12</f>
        <v>113363103</v>
      </c>
      <c r="B4763" t="str">
        <f>'Page 1 - General Information'!$G$16</f>
        <v>7421</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25">
      <c r="A4764">
        <f>'Page 1 - General Information'!$G$12</f>
        <v>113363103</v>
      </c>
      <c r="B4764" t="str">
        <f>'Page 1 - General Information'!$G$16</f>
        <v>7421</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25">
      <c r="A4765">
        <f>'Page 1 - General Information'!$G$12</f>
        <v>113363103</v>
      </c>
      <c r="B4765" t="str">
        <f>'Page 1 - General Information'!$G$16</f>
        <v>7421</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25">
      <c r="A4766">
        <f>'Page 1 - General Information'!$G$12</f>
        <v>113363103</v>
      </c>
      <c r="B4766" t="str">
        <f>'Page 1 - General Information'!$G$16</f>
        <v>7421</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25">
      <c r="A4767">
        <f>'Page 1 - General Information'!$G$12</f>
        <v>113363103</v>
      </c>
      <c r="B4767" t="str">
        <f>'Page 1 - General Information'!$G$16</f>
        <v>7421</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25">
      <c r="A4768">
        <f>'Page 1 - General Information'!$G$12</f>
        <v>113363103</v>
      </c>
      <c r="B4768" t="str">
        <f>'Page 1 - General Information'!$G$16</f>
        <v>7421</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25">
      <c r="A4769">
        <f>'Page 1 - General Information'!$G$12</f>
        <v>113363103</v>
      </c>
      <c r="B4769" t="str">
        <f>'Page 1 - General Information'!$G$16</f>
        <v>7421</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25">
      <c r="A4770">
        <f>'Page 1 - General Information'!$G$12</f>
        <v>113363103</v>
      </c>
      <c r="B4770" t="str">
        <f>'Page 1 - General Information'!$G$16</f>
        <v>7421</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25">
      <c r="A4771">
        <f>'Page 1 - General Information'!$G$12</f>
        <v>113363103</v>
      </c>
      <c r="B4771" t="str">
        <f>'Page 1 - General Information'!$G$16</f>
        <v>7421</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25">
      <c r="A4772">
        <f>'Page 1 - General Information'!$G$12</f>
        <v>113363103</v>
      </c>
      <c r="B4772" t="str">
        <f>'Page 1 - General Information'!$G$16</f>
        <v>7421</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25">
      <c r="A4773">
        <f>'Page 1 - General Information'!$G$12</f>
        <v>113363103</v>
      </c>
      <c r="B4773" t="str">
        <f>'Page 1 - General Information'!$G$16</f>
        <v>7421</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25">
      <c r="A4774">
        <f>'Page 1 - General Information'!$G$12</f>
        <v>113363103</v>
      </c>
      <c r="B4774" t="str">
        <f>'Page 1 - General Information'!$G$16</f>
        <v>7421</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25">
      <c r="A4775">
        <f>'Page 1 - General Information'!$G$12</f>
        <v>113363103</v>
      </c>
      <c r="B4775" t="str">
        <f>'Page 1 - General Information'!$G$16</f>
        <v>7421</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25">
      <c r="A4776">
        <f>'Page 1 - General Information'!$G$12</f>
        <v>113363103</v>
      </c>
      <c r="B4776" t="str">
        <f>'Page 1 - General Information'!$G$16</f>
        <v>7421</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25">
      <c r="A4777">
        <f>'Page 1 - General Information'!$G$12</f>
        <v>113363103</v>
      </c>
      <c r="B4777" t="str">
        <f>'Page 1 - General Information'!$G$16</f>
        <v>7421</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25">
      <c r="A4778">
        <f>'Page 1 - General Information'!$G$12</f>
        <v>113363103</v>
      </c>
      <c r="B4778" t="str">
        <f>'Page 1 - General Information'!$G$16</f>
        <v>7421</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25">
      <c r="A4779">
        <f>'Page 1 - General Information'!$G$12</f>
        <v>113363103</v>
      </c>
      <c r="B4779" t="str">
        <f>'Page 1 - General Information'!$G$16</f>
        <v>7421</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25">
      <c r="A4780">
        <f>'Page 1 - General Information'!$G$12</f>
        <v>113363103</v>
      </c>
      <c r="B4780" t="str">
        <f>'Page 1 - General Information'!$G$16</f>
        <v>7421</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25">
      <c r="A4781">
        <f>'Page 1 - General Information'!$G$12</f>
        <v>113363103</v>
      </c>
      <c r="B4781" t="str">
        <f>'Page 1 - General Information'!$G$16</f>
        <v>7421</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25">
      <c r="A4782">
        <f>'Page 1 - General Information'!$G$12</f>
        <v>113363103</v>
      </c>
      <c r="B4782" t="str">
        <f>'Page 1 - General Information'!$G$16</f>
        <v>7421</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25">
      <c r="A4783">
        <f>'Page 1 - General Information'!$G$12</f>
        <v>113363103</v>
      </c>
      <c r="B4783" t="str">
        <f>'Page 1 - General Information'!$G$16</f>
        <v>7421</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25">
      <c r="A4784">
        <f>'Page 1 - General Information'!$G$12</f>
        <v>113363103</v>
      </c>
      <c r="B4784" t="str">
        <f>'Page 1 - General Information'!$G$16</f>
        <v>7421</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25">
      <c r="A4785">
        <f>'Page 1 - General Information'!$G$12</f>
        <v>113363103</v>
      </c>
      <c r="B4785" t="str">
        <f>'Page 1 - General Information'!$G$16</f>
        <v>7421</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25">
      <c r="A4786">
        <f>'Page 1 - General Information'!$G$12</f>
        <v>113363103</v>
      </c>
      <c r="B4786" t="str">
        <f>'Page 1 - General Information'!$G$16</f>
        <v>7421</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25">
      <c r="A4787">
        <f>'Page 1 - General Information'!$G$12</f>
        <v>113363103</v>
      </c>
      <c r="B4787" t="str">
        <f>'Page 1 - General Information'!$G$16</f>
        <v>7421</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25">
      <c r="A4788">
        <f>'Page 1 - General Information'!$G$12</f>
        <v>113363103</v>
      </c>
      <c r="B4788" t="str">
        <f>'Page 1 - General Information'!$G$16</f>
        <v>7421</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25">
      <c r="A4789">
        <f>'Page 1 - General Information'!$G$12</f>
        <v>113363103</v>
      </c>
      <c r="B4789" t="str">
        <f>'Page 1 - General Information'!$G$16</f>
        <v>7421</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25">
      <c r="A4790">
        <f>'Page 1 - General Information'!$G$12</f>
        <v>113363103</v>
      </c>
      <c r="B4790" t="str">
        <f>'Page 1 - General Information'!$G$16</f>
        <v>7421</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25">
      <c r="A4791">
        <f>'Page 1 - General Information'!$G$12</f>
        <v>113363103</v>
      </c>
      <c r="B4791" t="str">
        <f>'Page 1 - General Information'!$G$16</f>
        <v>7421</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25">
      <c r="A4792">
        <f>'Page 1 - General Information'!$G$12</f>
        <v>113363103</v>
      </c>
      <c r="B4792" t="str">
        <f>'Page 1 - General Information'!$G$16</f>
        <v>7421</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25">
      <c r="A4793">
        <f>'Page 1 - General Information'!$G$12</f>
        <v>113363103</v>
      </c>
      <c r="B4793" t="str">
        <f>'Page 1 - General Information'!$G$16</f>
        <v>7421</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25">
      <c r="A4794">
        <f>'Page 1 - General Information'!$G$12</f>
        <v>113363103</v>
      </c>
      <c r="B4794" t="str">
        <f>'Page 1 - General Information'!$G$16</f>
        <v>7421</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25">
      <c r="A4795">
        <f>'Page 1 - General Information'!$G$12</f>
        <v>113363103</v>
      </c>
      <c r="B4795" t="str">
        <f>'Page 1 - General Information'!$G$16</f>
        <v>7421</v>
      </c>
      <c r="C4795" s="395" t="s">
        <v>19068</v>
      </c>
      <c r="D4795"/>
      <c r="E4795"/>
      <c r="F4795"/>
      <c r="G4795"/>
      <c r="H4795"/>
      <c r="I4795"/>
      <c r="J4795"/>
      <c r="K4795"/>
      <c r="L4795"/>
      <c r="M4795"/>
      <c r="N4795" t="s">
        <v>8278</v>
      </c>
      <c r="O4795"/>
      <c r="P4795" s="401">
        <f>INDEX('Page 3 - Financial Information'!$K$16:$X$186,Y4795,X4795)</f>
        <v>0</v>
      </c>
      <c r="Q4795"/>
      <c r="R4795"/>
      <c r="S4795" t="s">
        <v>8763</v>
      </c>
      <c r="T4795"/>
      <c r="U4795"/>
      <c r="V4795"/>
      <c r="W4795"/>
      <c r="X4795" s="397">
        <v>1</v>
      </c>
      <c r="Y4795" s="397">
        <v>45</v>
      </c>
    </row>
    <row r="4796" spans="1:25" x14ac:dyDescent="0.25">
      <c r="A4796">
        <f>'Page 1 - General Information'!$G$12</f>
        <v>113363103</v>
      </c>
      <c r="B4796" t="str">
        <f>'Page 1 - General Information'!$G$16</f>
        <v>7421</v>
      </c>
      <c r="C4796" s="395" t="s">
        <v>19068</v>
      </c>
      <c r="D4796"/>
      <c r="E4796"/>
      <c r="F4796"/>
      <c r="G4796"/>
      <c r="H4796"/>
      <c r="I4796"/>
      <c r="J4796"/>
      <c r="K4796"/>
      <c r="L4796"/>
      <c r="M4796"/>
      <c r="N4796" t="s">
        <v>8278</v>
      </c>
      <c r="O4796"/>
      <c r="P4796" s="401">
        <f>INDEX('Page 3 - Financial Information'!$K$16:$X$186,Y4796,X4796)</f>
        <v>0</v>
      </c>
      <c r="Q4796"/>
      <c r="R4796"/>
      <c r="S4796" t="s">
        <v>8764</v>
      </c>
      <c r="T4796"/>
      <c r="U4796"/>
      <c r="V4796"/>
      <c r="W4796"/>
      <c r="X4796" s="397">
        <v>3</v>
      </c>
      <c r="Y4796" s="397">
        <v>45</v>
      </c>
    </row>
    <row r="4797" spans="1:25" x14ac:dyDescent="0.25">
      <c r="A4797">
        <f>'Page 1 - General Information'!$G$12</f>
        <v>113363103</v>
      </c>
      <c r="B4797" t="str">
        <f>'Page 1 - General Information'!$G$16</f>
        <v>7421</v>
      </c>
      <c r="C4797" s="395" t="s">
        <v>19068</v>
      </c>
      <c r="D4797"/>
      <c r="E4797"/>
      <c r="F4797"/>
      <c r="G4797"/>
      <c r="H4797"/>
      <c r="I4797"/>
      <c r="J4797"/>
      <c r="K4797"/>
      <c r="L4797"/>
      <c r="M4797"/>
      <c r="N4797" t="s">
        <v>8278</v>
      </c>
      <c r="O4797"/>
      <c r="P4797" s="401">
        <f>INDEX('Page 3 - Financial Information'!$K$16:$X$186,Y4797,X4797)</f>
        <v>0</v>
      </c>
      <c r="Q4797"/>
      <c r="R4797"/>
      <c r="S4797" t="s">
        <v>8765</v>
      </c>
      <c r="T4797"/>
      <c r="U4797"/>
      <c r="V4797"/>
      <c r="W4797"/>
      <c r="X4797" s="397">
        <v>4</v>
      </c>
      <c r="Y4797" s="397">
        <v>45</v>
      </c>
    </row>
    <row r="4798" spans="1:25" x14ac:dyDescent="0.25">
      <c r="A4798">
        <f>'Page 1 - General Information'!$G$12</f>
        <v>113363103</v>
      </c>
      <c r="B4798" t="str">
        <f>'Page 1 - General Information'!$G$16</f>
        <v>7421</v>
      </c>
      <c r="C4798" s="395" t="s">
        <v>19068</v>
      </c>
      <c r="D4798"/>
      <c r="E4798"/>
      <c r="F4798"/>
      <c r="G4798"/>
      <c r="H4798"/>
      <c r="I4798"/>
      <c r="J4798"/>
      <c r="K4798"/>
      <c r="L4798"/>
      <c r="M4798"/>
      <c r="N4798" t="s">
        <v>8278</v>
      </c>
      <c r="O4798"/>
      <c r="P4798" s="401">
        <f>INDEX('Page 3 - Financial Information'!$K$16:$X$186,Y4798,X4798)</f>
        <v>0</v>
      </c>
      <c r="Q4798"/>
      <c r="R4798"/>
      <c r="S4798" t="s">
        <v>8766</v>
      </c>
      <c r="T4798"/>
      <c r="U4798"/>
      <c r="V4798"/>
      <c r="W4798"/>
      <c r="X4798" s="397">
        <v>5</v>
      </c>
      <c r="Y4798" s="397">
        <v>45</v>
      </c>
    </row>
    <row r="4799" spans="1:25" x14ac:dyDescent="0.25">
      <c r="A4799">
        <f>'Page 1 - General Information'!$G$12</f>
        <v>113363103</v>
      </c>
      <c r="B4799" t="str">
        <f>'Page 1 - General Information'!$G$16</f>
        <v>7421</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25">
      <c r="A4800">
        <f>'Page 1 - General Information'!$G$12</f>
        <v>113363103</v>
      </c>
      <c r="B4800" t="str">
        <f>'Page 1 - General Information'!$G$16</f>
        <v>7421</v>
      </c>
      <c r="C4800" s="395" t="s">
        <v>19068</v>
      </c>
      <c r="D4800"/>
      <c r="E4800"/>
      <c r="F4800"/>
      <c r="G4800"/>
      <c r="H4800"/>
      <c r="I4800"/>
      <c r="J4800"/>
      <c r="K4800"/>
      <c r="L4800"/>
      <c r="M4800"/>
      <c r="N4800" t="s">
        <v>8278</v>
      </c>
      <c r="O4800"/>
      <c r="P4800" s="401">
        <f>INDEX('Page 3 - Financial Information'!$K$16:$X$186,Y4800,X4800)</f>
        <v>0</v>
      </c>
      <c r="Q4800"/>
      <c r="R4800"/>
      <c r="S4800" t="s">
        <v>8768</v>
      </c>
      <c r="T4800"/>
      <c r="U4800"/>
      <c r="V4800"/>
      <c r="W4800"/>
      <c r="X4800" s="397">
        <v>7</v>
      </c>
      <c r="Y4800" s="397">
        <v>45</v>
      </c>
    </row>
    <row r="4801" spans="1:25" x14ac:dyDescent="0.25">
      <c r="A4801">
        <f>'Page 1 - General Information'!$G$12</f>
        <v>113363103</v>
      </c>
      <c r="B4801" t="str">
        <f>'Page 1 - General Information'!$G$16</f>
        <v>7421</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25">
      <c r="A4802">
        <f>'Page 1 - General Information'!$G$12</f>
        <v>113363103</v>
      </c>
      <c r="B4802" t="str">
        <f>'Page 1 - General Information'!$G$16</f>
        <v>7421</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25">
      <c r="A4803">
        <f>'Page 1 - General Information'!$G$12</f>
        <v>113363103</v>
      </c>
      <c r="B4803" t="str">
        <f>'Page 1 - General Information'!$G$16</f>
        <v>7421</v>
      </c>
      <c r="C4803" s="395" t="s">
        <v>19068</v>
      </c>
      <c r="D4803"/>
      <c r="E4803"/>
      <c r="F4803"/>
      <c r="G4803"/>
      <c r="H4803"/>
      <c r="I4803"/>
      <c r="J4803"/>
      <c r="K4803"/>
      <c r="L4803"/>
      <c r="M4803"/>
      <c r="N4803" t="s">
        <v>8278</v>
      </c>
      <c r="O4803"/>
      <c r="P4803" s="401">
        <f>INDEX('Page 3 - Financial Information'!$K$16:$X$186,Y4803,X4803)</f>
        <v>0</v>
      </c>
      <c r="Q4803"/>
      <c r="R4803"/>
      <c r="S4803" t="s">
        <v>8771</v>
      </c>
      <c r="T4803"/>
      <c r="U4803"/>
      <c r="V4803"/>
      <c r="W4803"/>
      <c r="X4803" s="397">
        <v>10</v>
      </c>
      <c r="Y4803" s="397">
        <v>45</v>
      </c>
    </row>
    <row r="4804" spans="1:25" x14ac:dyDescent="0.25">
      <c r="A4804">
        <f>'Page 1 - General Information'!$G$12</f>
        <v>113363103</v>
      </c>
      <c r="B4804" t="str">
        <f>'Page 1 - General Information'!$G$16</f>
        <v>7421</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25">
      <c r="A4805">
        <f>'Page 1 - General Information'!$G$12</f>
        <v>113363103</v>
      </c>
      <c r="B4805" t="str">
        <f>'Page 1 - General Information'!$G$16</f>
        <v>7421</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25">
      <c r="A4806">
        <f>'Page 1 - General Information'!$G$12</f>
        <v>113363103</v>
      </c>
      <c r="B4806" t="str">
        <f>'Page 1 - General Information'!$G$16</f>
        <v>7421</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25">
      <c r="A4807">
        <f>'Page 1 - General Information'!$G$12</f>
        <v>113363103</v>
      </c>
      <c r="B4807" t="str">
        <f>'Page 1 - General Information'!$G$16</f>
        <v>7421</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25">
      <c r="A4808">
        <f>'Page 1 - General Information'!$G$12</f>
        <v>113363103</v>
      </c>
      <c r="B4808" t="str">
        <f>'Page 1 - General Information'!$G$16</f>
        <v>7421</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25">
      <c r="A4809">
        <f>'Page 1 - General Information'!$G$12</f>
        <v>113363103</v>
      </c>
      <c r="B4809" t="str">
        <f>'Page 1 - General Information'!$G$16</f>
        <v>7421</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25">
      <c r="A4810">
        <f>'Page 1 - General Information'!$G$12</f>
        <v>113363103</v>
      </c>
      <c r="B4810" t="str">
        <f>'Page 1 - General Information'!$G$16</f>
        <v>7421</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25">
      <c r="A4811">
        <f>'Page 1 - General Information'!$G$12</f>
        <v>113363103</v>
      </c>
      <c r="B4811" t="str">
        <f>'Page 1 - General Information'!$G$16</f>
        <v>7421</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25">
      <c r="A4812">
        <f>'Page 1 - General Information'!$G$12</f>
        <v>113363103</v>
      </c>
      <c r="B4812" t="str">
        <f>'Page 1 - General Information'!$G$16</f>
        <v>7421</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25">
      <c r="A4813">
        <f>'Page 1 - General Information'!$G$12</f>
        <v>113363103</v>
      </c>
      <c r="B4813" t="str">
        <f>'Page 1 - General Information'!$G$16</f>
        <v>7421</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25">
      <c r="A4814">
        <f>'Page 1 - General Information'!$G$12</f>
        <v>113363103</v>
      </c>
      <c r="B4814" t="str">
        <f>'Page 1 - General Information'!$G$16</f>
        <v>7421</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25">
      <c r="A4815">
        <f>'Page 1 - General Information'!$G$12</f>
        <v>113363103</v>
      </c>
      <c r="B4815" t="str">
        <f>'Page 1 - General Information'!$G$16</f>
        <v>7421</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25">
      <c r="A4816">
        <f>'Page 1 - General Information'!$G$12</f>
        <v>113363103</v>
      </c>
      <c r="B4816" t="str">
        <f>'Page 1 - General Information'!$G$16</f>
        <v>7421</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25">
      <c r="A4817">
        <f>'Page 1 - General Information'!$G$12</f>
        <v>113363103</v>
      </c>
      <c r="B4817" t="str">
        <f>'Page 1 - General Information'!$G$16</f>
        <v>7421</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25">
      <c r="A4818">
        <f>'Page 1 - General Information'!$G$12</f>
        <v>113363103</v>
      </c>
      <c r="B4818" t="str">
        <f>'Page 1 - General Information'!$G$16</f>
        <v>7421</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25">
      <c r="A4819">
        <f>'Page 1 - General Information'!$G$12</f>
        <v>113363103</v>
      </c>
      <c r="B4819" t="str">
        <f>'Page 1 - General Information'!$G$16</f>
        <v>7421</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25">
      <c r="A4820">
        <f>'Page 1 - General Information'!$G$12</f>
        <v>113363103</v>
      </c>
      <c r="B4820" t="str">
        <f>'Page 1 - General Information'!$G$16</f>
        <v>7421</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25">
      <c r="A4821">
        <f>'Page 1 - General Information'!$G$12</f>
        <v>113363103</v>
      </c>
      <c r="B4821" t="str">
        <f>'Page 1 - General Information'!$G$16</f>
        <v>7421</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25">
      <c r="A4822">
        <f>'Page 1 - General Information'!$G$12</f>
        <v>113363103</v>
      </c>
      <c r="B4822" t="str">
        <f>'Page 1 - General Information'!$G$16</f>
        <v>7421</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25">
      <c r="A4823">
        <f>'Page 1 - General Information'!$G$12</f>
        <v>113363103</v>
      </c>
      <c r="B4823" t="str">
        <f>'Page 1 - General Information'!$G$16</f>
        <v>7421</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25">
      <c r="A4824">
        <f>'Page 1 - General Information'!$G$12</f>
        <v>113363103</v>
      </c>
      <c r="B4824" t="str">
        <f>'Page 1 - General Information'!$G$16</f>
        <v>7421</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25">
      <c r="A4825">
        <f>'Page 1 - General Information'!$G$12</f>
        <v>113363103</v>
      </c>
      <c r="B4825" t="str">
        <f>'Page 1 - General Information'!$G$16</f>
        <v>7421</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25">
      <c r="A4826">
        <f>'Page 1 - General Information'!$G$12</f>
        <v>113363103</v>
      </c>
      <c r="B4826" t="str">
        <f>'Page 1 - General Information'!$G$16</f>
        <v>7421</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25">
      <c r="A4827">
        <f>'Page 1 - General Information'!$G$12</f>
        <v>113363103</v>
      </c>
      <c r="B4827" t="str">
        <f>'Page 1 - General Information'!$G$16</f>
        <v>7421</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25">
      <c r="A4828">
        <f>'Page 1 - General Information'!$G$12</f>
        <v>113363103</v>
      </c>
      <c r="B4828" t="str">
        <f>'Page 1 - General Information'!$G$16</f>
        <v>7421</v>
      </c>
      <c r="C4828" s="395" t="s">
        <v>19068</v>
      </c>
      <c r="D4828"/>
      <c r="E4828"/>
      <c r="F4828"/>
      <c r="G4828"/>
      <c r="H4828"/>
      <c r="I4828"/>
      <c r="J4828"/>
      <c r="K4828"/>
      <c r="L4828"/>
      <c r="M4828"/>
      <c r="N4828" t="s">
        <v>8278</v>
      </c>
      <c r="O4828"/>
      <c r="P4828" s="401">
        <f>INDEX('Page 3 - Financial Information'!$K$16:$X$186,Y4828,X4828)</f>
        <v>0</v>
      </c>
      <c r="Q4828"/>
      <c r="R4828"/>
      <c r="S4828" t="s">
        <v>8796</v>
      </c>
      <c r="T4828"/>
      <c r="U4828"/>
      <c r="V4828"/>
      <c r="W4828"/>
      <c r="X4828" s="397">
        <v>1</v>
      </c>
      <c r="Y4828" s="397">
        <v>48</v>
      </c>
    </row>
    <row r="4829" spans="1:25" x14ac:dyDescent="0.25">
      <c r="A4829">
        <f>'Page 1 - General Information'!$G$12</f>
        <v>113363103</v>
      </c>
      <c r="B4829" t="str">
        <f>'Page 1 - General Information'!$G$16</f>
        <v>7421</v>
      </c>
      <c r="C4829" s="395" t="s">
        <v>19068</v>
      </c>
      <c r="D4829"/>
      <c r="E4829"/>
      <c r="F4829"/>
      <c r="G4829"/>
      <c r="H4829"/>
      <c r="I4829"/>
      <c r="J4829"/>
      <c r="K4829"/>
      <c r="L4829"/>
      <c r="M4829"/>
      <c r="N4829" t="s">
        <v>8278</v>
      </c>
      <c r="O4829"/>
      <c r="P4829" s="401">
        <f>INDEX('Page 3 - Financial Information'!$K$16:$X$186,Y4829,X4829)</f>
        <v>0</v>
      </c>
      <c r="Q4829"/>
      <c r="R4829"/>
      <c r="S4829" t="s">
        <v>8797</v>
      </c>
      <c r="T4829"/>
      <c r="U4829"/>
      <c r="V4829"/>
      <c r="W4829"/>
      <c r="X4829" s="397">
        <v>3</v>
      </c>
      <c r="Y4829" s="397">
        <v>48</v>
      </c>
    </row>
    <row r="4830" spans="1:25" x14ac:dyDescent="0.25">
      <c r="A4830">
        <f>'Page 1 - General Information'!$G$12</f>
        <v>113363103</v>
      </c>
      <c r="B4830" t="str">
        <f>'Page 1 - General Information'!$G$16</f>
        <v>7421</v>
      </c>
      <c r="C4830" s="395" t="s">
        <v>19068</v>
      </c>
      <c r="D4830"/>
      <c r="E4830"/>
      <c r="F4830"/>
      <c r="G4830"/>
      <c r="H4830"/>
      <c r="I4830"/>
      <c r="J4830"/>
      <c r="K4830"/>
      <c r="L4830"/>
      <c r="M4830"/>
      <c r="N4830" t="s">
        <v>8278</v>
      </c>
      <c r="O4830"/>
      <c r="P4830" s="401">
        <f>INDEX('Page 3 - Financial Information'!$K$16:$X$186,Y4830,X4830)</f>
        <v>0</v>
      </c>
      <c r="Q4830"/>
      <c r="R4830"/>
      <c r="S4830" t="s">
        <v>8798</v>
      </c>
      <c r="T4830"/>
      <c r="U4830"/>
      <c r="V4830"/>
      <c r="W4830"/>
      <c r="X4830" s="397">
        <v>4</v>
      </c>
      <c r="Y4830" s="397">
        <v>48</v>
      </c>
    </row>
    <row r="4831" spans="1:25" x14ac:dyDescent="0.25">
      <c r="A4831">
        <f>'Page 1 - General Information'!$G$12</f>
        <v>113363103</v>
      </c>
      <c r="B4831" t="str">
        <f>'Page 1 - General Information'!$G$16</f>
        <v>7421</v>
      </c>
      <c r="C4831" s="395" t="s">
        <v>19068</v>
      </c>
      <c r="D4831"/>
      <c r="E4831"/>
      <c r="F4831"/>
      <c r="G4831"/>
      <c r="H4831"/>
      <c r="I4831"/>
      <c r="J4831"/>
      <c r="K4831"/>
      <c r="L4831"/>
      <c r="M4831"/>
      <c r="N4831" t="s">
        <v>8278</v>
      </c>
      <c r="O4831"/>
      <c r="P4831" s="401">
        <f>INDEX('Page 3 - Financial Information'!$K$16:$X$186,Y4831,X4831)</f>
        <v>0</v>
      </c>
      <c r="Q4831"/>
      <c r="R4831"/>
      <c r="S4831" t="s">
        <v>8799</v>
      </c>
      <c r="T4831"/>
      <c r="U4831"/>
      <c r="V4831"/>
      <c r="W4831"/>
      <c r="X4831" s="397">
        <v>5</v>
      </c>
      <c r="Y4831" s="397">
        <v>48</v>
      </c>
    </row>
    <row r="4832" spans="1:25" x14ac:dyDescent="0.25">
      <c r="A4832">
        <f>'Page 1 - General Information'!$G$12</f>
        <v>113363103</v>
      </c>
      <c r="B4832" t="str">
        <f>'Page 1 - General Information'!$G$16</f>
        <v>7421</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25">
      <c r="A4833">
        <f>'Page 1 - General Information'!$G$12</f>
        <v>113363103</v>
      </c>
      <c r="B4833" t="str">
        <f>'Page 1 - General Information'!$G$16</f>
        <v>7421</v>
      </c>
      <c r="C4833" s="395" t="s">
        <v>19068</v>
      </c>
      <c r="D4833"/>
      <c r="E4833"/>
      <c r="F4833"/>
      <c r="G4833"/>
      <c r="H4833"/>
      <c r="I4833"/>
      <c r="J4833"/>
      <c r="K4833"/>
      <c r="L4833"/>
      <c r="M4833"/>
      <c r="N4833" t="s">
        <v>8278</v>
      </c>
      <c r="O4833"/>
      <c r="P4833" s="401">
        <f>INDEX('Page 3 - Financial Information'!$K$16:$X$186,Y4833,X4833)</f>
        <v>0</v>
      </c>
      <c r="Q4833"/>
      <c r="R4833"/>
      <c r="S4833" t="s">
        <v>8801</v>
      </c>
      <c r="T4833"/>
      <c r="U4833"/>
      <c r="V4833"/>
      <c r="W4833"/>
      <c r="X4833" s="397">
        <v>7</v>
      </c>
      <c r="Y4833" s="397">
        <v>48</v>
      </c>
    </row>
    <row r="4834" spans="1:25" x14ac:dyDescent="0.25">
      <c r="A4834">
        <f>'Page 1 - General Information'!$G$12</f>
        <v>113363103</v>
      </c>
      <c r="B4834" t="str">
        <f>'Page 1 - General Information'!$G$16</f>
        <v>7421</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25">
      <c r="A4835">
        <f>'Page 1 - General Information'!$G$12</f>
        <v>113363103</v>
      </c>
      <c r="B4835" t="str">
        <f>'Page 1 - General Information'!$G$16</f>
        <v>7421</v>
      </c>
      <c r="C4835" s="395" t="s">
        <v>19068</v>
      </c>
      <c r="D4835"/>
      <c r="E4835"/>
      <c r="F4835"/>
      <c r="G4835"/>
      <c r="H4835"/>
      <c r="I4835"/>
      <c r="J4835"/>
      <c r="K4835"/>
      <c r="L4835"/>
      <c r="M4835"/>
      <c r="N4835" t="s">
        <v>8278</v>
      </c>
      <c r="O4835"/>
      <c r="P4835" s="401">
        <f>INDEX('Page 3 - Financial Information'!$K$16:$X$186,Y4835,X4835)</f>
        <v>0</v>
      </c>
      <c r="Q4835"/>
      <c r="R4835"/>
      <c r="S4835" t="s">
        <v>8803</v>
      </c>
      <c r="T4835"/>
      <c r="U4835"/>
      <c r="V4835"/>
      <c r="W4835"/>
      <c r="X4835" s="397">
        <v>9</v>
      </c>
      <c r="Y4835" s="397">
        <v>48</v>
      </c>
    </row>
    <row r="4836" spans="1:25" x14ac:dyDescent="0.25">
      <c r="A4836">
        <f>'Page 1 - General Information'!$G$12</f>
        <v>113363103</v>
      </c>
      <c r="B4836" t="str">
        <f>'Page 1 - General Information'!$G$16</f>
        <v>7421</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25">
      <c r="A4837">
        <f>'Page 1 - General Information'!$G$12</f>
        <v>113363103</v>
      </c>
      <c r="B4837" t="str">
        <f>'Page 1 - General Information'!$G$16</f>
        <v>7421</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25">
      <c r="A4838">
        <f>'Page 1 - General Information'!$G$12</f>
        <v>113363103</v>
      </c>
      <c r="B4838" t="str">
        <f>'Page 1 - General Information'!$G$16</f>
        <v>7421</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25">
      <c r="A4839">
        <f>'Page 1 - General Information'!$G$12</f>
        <v>113363103</v>
      </c>
      <c r="B4839" t="str">
        <f>'Page 1 - General Information'!$G$16</f>
        <v>7421</v>
      </c>
      <c r="C4839" s="395" t="s">
        <v>19068</v>
      </c>
      <c r="D4839"/>
      <c r="E4839"/>
      <c r="F4839"/>
      <c r="G4839"/>
      <c r="H4839"/>
      <c r="I4839"/>
      <c r="J4839"/>
      <c r="K4839"/>
      <c r="L4839"/>
      <c r="M4839"/>
      <c r="N4839" t="s">
        <v>8278</v>
      </c>
      <c r="O4839"/>
      <c r="P4839" s="401">
        <f>INDEX('Page 3 - Financial Information'!$K$16:$X$186,Y4839,X4839)</f>
        <v>0</v>
      </c>
      <c r="Q4839"/>
      <c r="R4839"/>
      <c r="S4839" t="s">
        <v>8807</v>
      </c>
      <c r="T4839"/>
      <c r="U4839"/>
      <c r="V4839"/>
      <c r="W4839"/>
      <c r="X4839" s="397">
        <v>1</v>
      </c>
      <c r="Y4839" s="397">
        <v>49</v>
      </c>
    </row>
    <row r="4840" spans="1:25" x14ac:dyDescent="0.25">
      <c r="A4840">
        <f>'Page 1 - General Information'!$G$12</f>
        <v>113363103</v>
      </c>
      <c r="B4840" t="str">
        <f>'Page 1 - General Information'!$G$16</f>
        <v>7421</v>
      </c>
      <c r="C4840" s="395" t="s">
        <v>19068</v>
      </c>
      <c r="D4840"/>
      <c r="E4840"/>
      <c r="F4840"/>
      <c r="G4840"/>
      <c r="H4840"/>
      <c r="I4840"/>
      <c r="J4840"/>
      <c r="K4840"/>
      <c r="L4840"/>
      <c r="M4840"/>
      <c r="N4840" t="s">
        <v>8278</v>
      </c>
      <c r="O4840"/>
      <c r="P4840" s="401">
        <f>INDEX('Page 3 - Financial Information'!$K$16:$X$186,Y4840,X4840)</f>
        <v>0</v>
      </c>
      <c r="Q4840"/>
      <c r="R4840"/>
      <c r="S4840" t="s">
        <v>8808</v>
      </c>
      <c r="T4840"/>
      <c r="U4840"/>
      <c r="V4840"/>
      <c r="W4840"/>
      <c r="X4840" s="397">
        <v>3</v>
      </c>
      <c r="Y4840" s="397">
        <v>49</v>
      </c>
    </row>
    <row r="4841" spans="1:25" x14ac:dyDescent="0.25">
      <c r="A4841">
        <f>'Page 1 - General Information'!$G$12</f>
        <v>113363103</v>
      </c>
      <c r="B4841" t="str">
        <f>'Page 1 - General Information'!$G$16</f>
        <v>7421</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25">
      <c r="A4842">
        <f>'Page 1 - General Information'!$G$12</f>
        <v>113363103</v>
      </c>
      <c r="B4842" t="str">
        <f>'Page 1 - General Information'!$G$16</f>
        <v>7421</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25">
      <c r="A4843">
        <f>'Page 1 - General Information'!$G$12</f>
        <v>113363103</v>
      </c>
      <c r="B4843" t="str">
        <f>'Page 1 - General Information'!$G$16</f>
        <v>7421</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25">
      <c r="A4844">
        <f>'Page 1 - General Information'!$G$12</f>
        <v>113363103</v>
      </c>
      <c r="B4844" t="str">
        <f>'Page 1 - General Information'!$G$16</f>
        <v>7421</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25">
      <c r="A4845">
        <f>'Page 1 - General Information'!$G$12</f>
        <v>113363103</v>
      </c>
      <c r="B4845" t="str">
        <f>'Page 1 - General Information'!$G$16</f>
        <v>7421</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25">
      <c r="A4846">
        <f>'Page 1 - General Information'!$G$12</f>
        <v>113363103</v>
      </c>
      <c r="B4846" t="str">
        <f>'Page 1 - General Information'!$G$16</f>
        <v>7421</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25">
      <c r="A4847">
        <f>'Page 1 - General Information'!$G$12</f>
        <v>113363103</v>
      </c>
      <c r="B4847" t="str">
        <f>'Page 1 - General Information'!$G$16</f>
        <v>7421</v>
      </c>
      <c r="C4847" s="395" t="s">
        <v>19068</v>
      </c>
      <c r="D4847"/>
      <c r="E4847"/>
      <c r="F4847"/>
      <c r="G4847"/>
      <c r="H4847"/>
      <c r="I4847"/>
      <c r="J4847"/>
      <c r="K4847"/>
      <c r="L4847"/>
      <c r="M4847"/>
      <c r="N4847" t="s">
        <v>8278</v>
      </c>
      <c r="O4847"/>
      <c r="P4847" s="401">
        <f>INDEX('Page 3 - Financial Information'!$K$16:$X$186,Y4847,X4847)</f>
        <v>0</v>
      </c>
      <c r="Q4847"/>
      <c r="R4847"/>
      <c r="S4847" t="s">
        <v>8815</v>
      </c>
      <c r="T4847"/>
      <c r="U4847"/>
      <c r="V4847"/>
      <c r="W4847"/>
      <c r="X4847" s="397">
        <v>10</v>
      </c>
      <c r="Y4847" s="397">
        <v>49</v>
      </c>
    </row>
    <row r="4848" spans="1:25" x14ac:dyDescent="0.25">
      <c r="A4848">
        <f>'Page 1 - General Information'!$G$12</f>
        <v>113363103</v>
      </c>
      <c r="B4848" t="str">
        <f>'Page 1 - General Information'!$G$16</f>
        <v>7421</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25">
      <c r="A4849">
        <f>'Page 1 - General Information'!$G$12</f>
        <v>113363103</v>
      </c>
      <c r="B4849" t="str">
        <f>'Page 1 - General Information'!$G$16</f>
        <v>7421</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25">
      <c r="A4850">
        <f>'Page 1 - General Information'!$G$12</f>
        <v>113363103</v>
      </c>
      <c r="B4850" t="str">
        <f>'Page 1 - General Information'!$G$16</f>
        <v>7421</v>
      </c>
      <c r="C4850" s="395" t="s">
        <v>19068</v>
      </c>
      <c r="D4850"/>
      <c r="E4850"/>
      <c r="F4850"/>
      <c r="G4850"/>
      <c r="H4850"/>
      <c r="I4850"/>
      <c r="J4850"/>
      <c r="K4850"/>
      <c r="L4850"/>
      <c r="M4850"/>
      <c r="N4850" t="s">
        <v>8278</v>
      </c>
      <c r="O4850"/>
      <c r="P4850" s="401">
        <f>INDEX('Page 3 - Financial Information'!$K$16:$X$186,Y4850,X4850)</f>
        <v>5052.5</v>
      </c>
      <c r="Q4850"/>
      <c r="R4850"/>
      <c r="S4850" t="s">
        <v>8818</v>
      </c>
      <c r="T4850"/>
      <c r="U4850"/>
      <c r="V4850"/>
      <c r="W4850"/>
      <c r="X4850" s="397">
        <v>1</v>
      </c>
      <c r="Y4850" s="397">
        <v>50</v>
      </c>
    </row>
    <row r="4851" spans="1:25" x14ac:dyDescent="0.25">
      <c r="A4851">
        <f>'Page 1 - General Information'!$G$12</f>
        <v>113363103</v>
      </c>
      <c r="B4851" t="str">
        <f>'Page 1 - General Information'!$G$16</f>
        <v>7421</v>
      </c>
      <c r="C4851" s="395" t="s">
        <v>19068</v>
      </c>
      <c r="D4851"/>
      <c r="E4851"/>
      <c r="F4851"/>
      <c r="G4851"/>
      <c r="H4851"/>
      <c r="I4851"/>
      <c r="J4851"/>
      <c r="K4851"/>
      <c r="L4851"/>
      <c r="M4851"/>
      <c r="N4851" t="s">
        <v>8278</v>
      </c>
      <c r="O4851"/>
      <c r="P4851" s="401">
        <f>INDEX('Page 3 - Financial Information'!$K$16:$X$186,Y4851,X4851)</f>
        <v>483.39</v>
      </c>
      <c r="Q4851"/>
      <c r="R4851"/>
      <c r="S4851" t="s">
        <v>8819</v>
      </c>
      <c r="T4851"/>
      <c r="U4851"/>
      <c r="V4851"/>
      <c r="W4851"/>
      <c r="X4851" s="397">
        <v>3</v>
      </c>
      <c r="Y4851" s="397">
        <v>50</v>
      </c>
    </row>
    <row r="4852" spans="1:25" x14ac:dyDescent="0.25">
      <c r="A4852">
        <f>'Page 1 - General Information'!$G$12</f>
        <v>113363103</v>
      </c>
      <c r="B4852" t="str">
        <f>'Page 1 - General Information'!$G$16</f>
        <v>7421</v>
      </c>
      <c r="C4852" s="395" t="s">
        <v>19068</v>
      </c>
      <c r="D4852"/>
      <c r="E4852"/>
      <c r="F4852"/>
      <c r="G4852"/>
      <c r="H4852"/>
      <c r="I4852"/>
      <c r="J4852"/>
      <c r="K4852"/>
      <c r="L4852"/>
      <c r="M4852"/>
      <c r="N4852" t="s">
        <v>8278</v>
      </c>
      <c r="O4852"/>
      <c r="P4852" s="401">
        <f>INDEX('Page 3 - Financial Information'!$K$16:$X$186,Y4852,X4852)</f>
        <v>0</v>
      </c>
      <c r="Q4852"/>
      <c r="R4852"/>
      <c r="S4852" t="s">
        <v>8820</v>
      </c>
      <c r="T4852"/>
      <c r="U4852"/>
      <c r="V4852"/>
      <c r="W4852"/>
      <c r="X4852" s="397">
        <v>4</v>
      </c>
      <c r="Y4852" s="397">
        <v>50</v>
      </c>
    </row>
    <row r="4853" spans="1:25" x14ac:dyDescent="0.25">
      <c r="A4853">
        <f>'Page 1 - General Information'!$G$12</f>
        <v>113363103</v>
      </c>
      <c r="B4853" t="str">
        <f>'Page 1 - General Information'!$G$16</f>
        <v>7421</v>
      </c>
      <c r="C4853" s="395" t="s">
        <v>19068</v>
      </c>
      <c r="D4853"/>
      <c r="E4853"/>
      <c r="F4853"/>
      <c r="G4853"/>
      <c r="H4853"/>
      <c r="I4853"/>
      <c r="J4853"/>
      <c r="K4853"/>
      <c r="L4853"/>
      <c r="M4853"/>
      <c r="N4853" t="s">
        <v>8278</v>
      </c>
      <c r="O4853"/>
      <c r="P4853" s="401">
        <f>INDEX('Page 3 - Financial Information'!$K$16:$X$186,Y4853,X4853)</f>
        <v>103.8</v>
      </c>
      <c r="Q4853"/>
      <c r="R4853"/>
      <c r="S4853" t="s">
        <v>8821</v>
      </c>
      <c r="T4853"/>
      <c r="U4853"/>
      <c r="V4853"/>
      <c r="W4853"/>
      <c r="X4853" s="397">
        <v>5</v>
      </c>
      <c r="Y4853" s="397">
        <v>50</v>
      </c>
    </row>
    <row r="4854" spans="1:25" x14ac:dyDescent="0.25">
      <c r="A4854">
        <f>'Page 1 - General Information'!$G$12</f>
        <v>113363103</v>
      </c>
      <c r="B4854" t="str">
        <f>'Page 1 - General Information'!$G$16</f>
        <v>7421</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25">
      <c r="A4855">
        <f>'Page 1 - General Information'!$G$12</f>
        <v>113363103</v>
      </c>
      <c r="B4855" t="str">
        <f>'Page 1 - General Information'!$G$16</f>
        <v>7421</v>
      </c>
      <c r="C4855" s="395" t="s">
        <v>19068</v>
      </c>
      <c r="D4855"/>
      <c r="E4855"/>
      <c r="F4855"/>
      <c r="G4855"/>
      <c r="H4855"/>
      <c r="I4855"/>
      <c r="J4855"/>
      <c r="K4855"/>
      <c r="L4855"/>
      <c r="M4855"/>
      <c r="N4855" t="s">
        <v>8278</v>
      </c>
      <c r="O4855"/>
      <c r="P4855" s="401">
        <f>INDEX('Page 3 - Financial Information'!$K$16:$X$186,Y4855,X4855)</f>
        <v>761.67</v>
      </c>
      <c r="Q4855"/>
      <c r="R4855"/>
      <c r="S4855" t="s">
        <v>8823</v>
      </c>
      <c r="T4855"/>
      <c r="U4855"/>
      <c r="V4855"/>
      <c r="W4855"/>
      <c r="X4855" s="397">
        <v>7</v>
      </c>
      <c r="Y4855" s="397">
        <v>50</v>
      </c>
    </row>
    <row r="4856" spans="1:25" x14ac:dyDescent="0.25">
      <c r="A4856">
        <f>'Page 1 - General Information'!$G$12</f>
        <v>113363103</v>
      </c>
      <c r="B4856" t="str">
        <f>'Page 1 - General Information'!$G$16</f>
        <v>7421</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25">
      <c r="A4857">
        <f>'Page 1 - General Information'!$G$12</f>
        <v>113363103</v>
      </c>
      <c r="B4857" t="str">
        <f>'Page 1 - General Information'!$G$16</f>
        <v>7421</v>
      </c>
      <c r="C4857" s="395" t="s">
        <v>19068</v>
      </c>
      <c r="D4857"/>
      <c r="E4857"/>
      <c r="F4857"/>
      <c r="G4857"/>
      <c r="H4857"/>
      <c r="I4857"/>
      <c r="J4857"/>
      <c r="K4857"/>
      <c r="L4857"/>
      <c r="M4857"/>
      <c r="N4857" t="s">
        <v>8278</v>
      </c>
      <c r="O4857"/>
      <c r="P4857" s="401">
        <f>INDEX('Page 3 - Financial Information'!$K$16:$X$186,Y4857,X4857)</f>
        <v>3703.64</v>
      </c>
      <c r="Q4857"/>
      <c r="R4857"/>
      <c r="S4857" t="s">
        <v>8825</v>
      </c>
      <c r="T4857"/>
      <c r="U4857"/>
      <c r="V4857"/>
      <c r="W4857"/>
      <c r="X4857" s="397">
        <v>9</v>
      </c>
      <c r="Y4857" s="397">
        <v>50</v>
      </c>
    </row>
    <row r="4858" spans="1:25" x14ac:dyDescent="0.25">
      <c r="A4858">
        <f>'Page 1 - General Information'!$G$12</f>
        <v>113363103</v>
      </c>
      <c r="B4858" t="str">
        <f>'Page 1 - General Information'!$G$16</f>
        <v>7421</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25">
      <c r="A4859">
        <f>'Page 1 - General Information'!$G$12</f>
        <v>113363103</v>
      </c>
      <c r="B4859" t="str">
        <f>'Page 1 - General Information'!$G$16</f>
        <v>7421</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25">
      <c r="A4860">
        <f>'Page 1 - General Information'!$G$12</f>
        <v>113363103</v>
      </c>
      <c r="B4860" t="str">
        <f>'Page 1 - General Information'!$G$16</f>
        <v>7421</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25">
      <c r="A4861">
        <f>'Page 1 - General Information'!$G$12</f>
        <v>113363103</v>
      </c>
      <c r="B4861" t="str">
        <f>'Page 1 - General Information'!$G$16</f>
        <v>7421</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25">
      <c r="A4862">
        <f>'Page 1 - General Information'!$G$12</f>
        <v>113363103</v>
      </c>
      <c r="B4862" t="str">
        <f>'Page 1 - General Information'!$G$16</f>
        <v>7421</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25">
      <c r="A4863">
        <f>'Page 1 - General Information'!$G$12</f>
        <v>113363103</v>
      </c>
      <c r="B4863" t="str">
        <f>'Page 1 - General Information'!$G$16</f>
        <v>7421</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25">
      <c r="A4864">
        <f>'Page 1 - General Information'!$G$12</f>
        <v>113363103</v>
      </c>
      <c r="B4864" t="str">
        <f>'Page 1 - General Information'!$G$16</f>
        <v>7421</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25">
      <c r="A4865">
        <f>'Page 1 - General Information'!$G$12</f>
        <v>113363103</v>
      </c>
      <c r="B4865" t="str">
        <f>'Page 1 - General Information'!$G$16</f>
        <v>7421</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25">
      <c r="A4866">
        <f>'Page 1 - General Information'!$G$12</f>
        <v>113363103</v>
      </c>
      <c r="B4866" t="str">
        <f>'Page 1 - General Information'!$G$16</f>
        <v>7421</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25">
      <c r="A4867">
        <f>'Page 1 - General Information'!$G$12</f>
        <v>113363103</v>
      </c>
      <c r="B4867" t="str">
        <f>'Page 1 - General Information'!$G$16</f>
        <v>7421</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25">
      <c r="A4868">
        <f>'Page 1 - General Information'!$G$12</f>
        <v>113363103</v>
      </c>
      <c r="B4868" t="str">
        <f>'Page 1 - General Information'!$G$16</f>
        <v>7421</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25">
      <c r="A4869">
        <f>'Page 1 - General Information'!$G$12</f>
        <v>113363103</v>
      </c>
      <c r="B4869" t="str">
        <f>'Page 1 - General Information'!$G$16</f>
        <v>7421</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25">
      <c r="A4870">
        <f>'Page 1 - General Information'!$G$12</f>
        <v>113363103</v>
      </c>
      <c r="B4870" t="str">
        <f>'Page 1 - General Information'!$G$16</f>
        <v>7421</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25">
      <c r="A4871">
        <f>'Page 1 - General Information'!$G$12</f>
        <v>113363103</v>
      </c>
      <c r="B4871" t="str">
        <f>'Page 1 - General Information'!$G$16</f>
        <v>7421</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25">
      <c r="A4872">
        <f>'Page 1 - General Information'!$G$12</f>
        <v>113363103</v>
      </c>
      <c r="B4872" t="str">
        <f>'Page 1 - General Information'!$G$16</f>
        <v>7421</v>
      </c>
      <c r="C4872" s="395" t="s">
        <v>19068</v>
      </c>
      <c r="D4872"/>
      <c r="E4872"/>
      <c r="F4872"/>
      <c r="G4872"/>
      <c r="H4872"/>
      <c r="I4872"/>
      <c r="J4872"/>
      <c r="K4872"/>
      <c r="L4872"/>
      <c r="M4872"/>
      <c r="N4872" t="s">
        <v>8278</v>
      </c>
      <c r="O4872"/>
      <c r="P4872" s="401">
        <f>INDEX('Page 3 - Financial Information'!$K$16:$X$186,Y4872,X4872)</f>
        <v>1987.63</v>
      </c>
      <c r="Q4872"/>
      <c r="R4872"/>
      <c r="S4872" t="s">
        <v>8840</v>
      </c>
      <c r="T4872"/>
      <c r="U4872"/>
      <c r="V4872"/>
      <c r="W4872"/>
      <c r="X4872" s="397">
        <v>1</v>
      </c>
      <c r="Y4872" s="397">
        <v>52</v>
      </c>
    </row>
    <row r="4873" spans="1:25" x14ac:dyDescent="0.25">
      <c r="A4873">
        <f>'Page 1 - General Information'!$G$12</f>
        <v>113363103</v>
      </c>
      <c r="B4873" t="str">
        <f>'Page 1 - General Information'!$G$16</f>
        <v>7421</v>
      </c>
      <c r="C4873" s="395" t="s">
        <v>19068</v>
      </c>
      <c r="D4873"/>
      <c r="E4873"/>
      <c r="F4873"/>
      <c r="G4873"/>
      <c r="H4873"/>
      <c r="I4873"/>
      <c r="J4873"/>
      <c r="K4873"/>
      <c r="L4873"/>
      <c r="M4873"/>
      <c r="N4873" t="s">
        <v>8278</v>
      </c>
      <c r="O4873"/>
      <c r="P4873" s="401">
        <f>INDEX('Page 3 - Financial Information'!$K$16:$X$186,Y4873,X4873)</f>
        <v>283.19</v>
      </c>
      <c r="Q4873"/>
      <c r="R4873"/>
      <c r="S4873" t="s">
        <v>8841</v>
      </c>
      <c r="T4873"/>
      <c r="U4873"/>
      <c r="V4873"/>
      <c r="W4873"/>
      <c r="X4873" s="397">
        <v>3</v>
      </c>
      <c r="Y4873" s="397">
        <v>52</v>
      </c>
    </row>
    <row r="4874" spans="1:25" x14ac:dyDescent="0.25">
      <c r="A4874">
        <f>'Page 1 - General Information'!$G$12</f>
        <v>113363103</v>
      </c>
      <c r="B4874" t="str">
        <f>'Page 1 - General Information'!$G$16</f>
        <v>7421</v>
      </c>
      <c r="C4874" s="395" t="s">
        <v>19068</v>
      </c>
      <c r="D4874"/>
      <c r="E4874"/>
      <c r="F4874"/>
      <c r="G4874"/>
      <c r="H4874"/>
      <c r="I4874"/>
      <c r="J4874"/>
      <c r="K4874"/>
      <c r="L4874"/>
      <c r="M4874"/>
      <c r="N4874" t="s">
        <v>8278</v>
      </c>
      <c r="O4874"/>
      <c r="P4874" s="401">
        <f>INDEX('Page 3 - Financial Information'!$K$16:$X$186,Y4874,X4874)</f>
        <v>9.3800000000000008</v>
      </c>
      <c r="Q4874"/>
      <c r="R4874"/>
      <c r="S4874" t="s">
        <v>8842</v>
      </c>
      <c r="T4874"/>
      <c r="U4874"/>
      <c r="V4874"/>
      <c r="W4874"/>
      <c r="X4874" s="397">
        <v>4</v>
      </c>
      <c r="Y4874" s="397">
        <v>52</v>
      </c>
    </row>
    <row r="4875" spans="1:25" x14ac:dyDescent="0.25">
      <c r="A4875">
        <f>'Page 1 - General Information'!$G$12</f>
        <v>113363103</v>
      </c>
      <c r="B4875" t="str">
        <f>'Page 1 - General Information'!$G$16</f>
        <v>7421</v>
      </c>
      <c r="C4875" s="395" t="s">
        <v>19068</v>
      </c>
      <c r="D4875"/>
      <c r="E4875"/>
      <c r="F4875"/>
      <c r="G4875"/>
      <c r="H4875"/>
      <c r="I4875"/>
      <c r="J4875"/>
      <c r="K4875"/>
      <c r="L4875"/>
      <c r="M4875"/>
      <c r="N4875" t="s">
        <v>8278</v>
      </c>
      <c r="O4875"/>
      <c r="P4875" s="401">
        <f>INDEX('Page 3 - Financial Information'!$K$16:$X$186,Y4875,X4875)</f>
        <v>190.94</v>
      </c>
      <c r="Q4875"/>
      <c r="R4875"/>
      <c r="S4875" t="s">
        <v>8843</v>
      </c>
      <c r="T4875"/>
      <c r="U4875"/>
      <c r="V4875"/>
      <c r="W4875"/>
      <c r="X4875" s="397">
        <v>5</v>
      </c>
      <c r="Y4875" s="397">
        <v>52</v>
      </c>
    </row>
    <row r="4876" spans="1:25" x14ac:dyDescent="0.25">
      <c r="A4876">
        <f>'Page 1 - General Information'!$G$12</f>
        <v>113363103</v>
      </c>
      <c r="B4876" t="str">
        <f>'Page 1 - General Information'!$G$16</f>
        <v>7421</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25">
      <c r="A4877">
        <f>'Page 1 - General Information'!$G$12</f>
        <v>113363103</v>
      </c>
      <c r="B4877" t="str">
        <f>'Page 1 - General Information'!$G$16</f>
        <v>7421</v>
      </c>
      <c r="C4877" s="395" t="s">
        <v>19068</v>
      </c>
      <c r="D4877"/>
      <c r="E4877"/>
      <c r="F4877"/>
      <c r="G4877"/>
      <c r="H4877"/>
      <c r="I4877"/>
      <c r="J4877"/>
      <c r="K4877"/>
      <c r="L4877"/>
      <c r="M4877"/>
      <c r="N4877" t="s">
        <v>8278</v>
      </c>
      <c r="O4877"/>
      <c r="P4877" s="401">
        <f>INDEX('Page 3 - Financial Information'!$K$16:$X$186,Y4877,X4877)</f>
        <v>115.4</v>
      </c>
      <c r="Q4877"/>
      <c r="R4877"/>
      <c r="S4877" t="s">
        <v>8845</v>
      </c>
      <c r="T4877"/>
      <c r="U4877"/>
      <c r="V4877"/>
      <c r="W4877"/>
      <c r="X4877" s="397">
        <v>7</v>
      </c>
      <c r="Y4877" s="397">
        <v>52</v>
      </c>
    </row>
    <row r="4878" spans="1:25" x14ac:dyDescent="0.25">
      <c r="A4878">
        <f>'Page 1 - General Information'!$G$12</f>
        <v>113363103</v>
      </c>
      <c r="B4878" t="str">
        <f>'Page 1 - General Information'!$G$16</f>
        <v>7421</v>
      </c>
      <c r="C4878" s="395" t="s">
        <v>19068</v>
      </c>
      <c r="D4878"/>
      <c r="E4878"/>
      <c r="F4878"/>
      <c r="G4878"/>
      <c r="H4878"/>
      <c r="I4878"/>
      <c r="J4878"/>
      <c r="K4878"/>
      <c r="L4878"/>
      <c r="M4878"/>
      <c r="N4878" t="s">
        <v>8278</v>
      </c>
      <c r="O4878"/>
      <c r="P4878" s="401">
        <f>INDEX('Page 3 - Financial Information'!$K$16:$X$186,Y4878,X4878)</f>
        <v>1388.72</v>
      </c>
      <c r="Q4878"/>
      <c r="R4878"/>
      <c r="S4878" t="s">
        <v>8846</v>
      </c>
      <c r="T4878"/>
      <c r="U4878"/>
      <c r="V4878"/>
      <c r="W4878"/>
      <c r="X4878" s="397">
        <v>8</v>
      </c>
      <c r="Y4878" s="397">
        <v>52</v>
      </c>
    </row>
    <row r="4879" spans="1:25" x14ac:dyDescent="0.25">
      <c r="A4879">
        <f>'Page 1 - General Information'!$G$12</f>
        <v>113363103</v>
      </c>
      <c r="B4879" t="str">
        <f>'Page 1 - General Information'!$G$16</f>
        <v>7421</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25">
      <c r="A4880">
        <f>'Page 1 - General Information'!$G$12</f>
        <v>113363103</v>
      </c>
      <c r="B4880" t="str">
        <f>'Page 1 - General Information'!$G$16</f>
        <v>7421</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25">
      <c r="A4881">
        <f>'Page 1 - General Information'!$G$12</f>
        <v>113363103</v>
      </c>
      <c r="B4881" t="str">
        <f>'Page 1 - General Information'!$G$16</f>
        <v>7421</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25">
      <c r="A4882">
        <f>'Page 1 - General Information'!$G$12</f>
        <v>113363103</v>
      </c>
      <c r="B4882" t="str">
        <f>'Page 1 - General Information'!$G$16</f>
        <v>7421</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25">
      <c r="A4883">
        <f>'Page 1 - General Information'!$G$12</f>
        <v>113363103</v>
      </c>
      <c r="B4883" t="str">
        <f>'Page 1 - General Information'!$G$16</f>
        <v>7421</v>
      </c>
      <c r="C4883" s="395" t="s">
        <v>19068</v>
      </c>
      <c r="D4883"/>
      <c r="E4883"/>
      <c r="F4883"/>
      <c r="G4883"/>
      <c r="H4883"/>
      <c r="I4883"/>
      <c r="J4883"/>
      <c r="K4883"/>
      <c r="L4883"/>
      <c r="M4883"/>
      <c r="N4883" t="s">
        <v>8278</v>
      </c>
      <c r="O4883"/>
      <c r="P4883" s="401">
        <f>INDEX('Page 3 - Financial Information'!$K$16:$X$186,Y4883,X4883)</f>
        <v>7553.19</v>
      </c>
      <c r="Q4883"/>
      <c r="R4883"/>
      <c r="S4883" t="s">
        <v>8851</v>
      </c>
      <c r="T4883"/>
      <c r="U4883"/>
      <c r="V4883"/>
      <c r="W4883"/>
      <c r="X4883" s="397">
        <v>1</v>
      </c>
      <c r="Y4883" s="397">
        <v>53</v>
      </c>
    </row>
    <row r="4884" spans="1:25" x14ac:dyDescent="0.25">
      <c r="A4884">
        <f>'Page 1 - General Information'!$G$12</f>
        <v>113363103</v>
      </c>
      <c r="B4884" t="str">
        <f>'Page 1 - General Information'!$G$16</f>
        <v>7421</v>
      </c>
      <c r="C4884" s="395" t="s">
        <v>19068</v>
      </c>
      <c r="D4884"/>
      <c r="E4884"/>
      <c r="F4884"/>
      <c r="G4884"/>
      <c r="H4884"/>
      <c r="I4884"/>
      <c r="J4884"/>
      <c r="K4884"/>
      <c r="L4884"/>
      <c r="M4884"/>
      <c r="N4884" t="s">
        <v>8278</v>
      </c>
      <c r="O4884"/>
      <c r="P4884" s="401">
        <f>INDEX('Page 3 - Financial Information'!$K$16:$X$186,Y4884,X4884)</f>
        <v>545.67999999999995</v>
      </c>
      <c r="Q4884"/>
      <c r="R4884"/>
      <c r="S4884" t="s">
        <v>8852</v>
      </c>
      <c r="T4884"/>
      <c r="U4884"/>
      <c r="V4884"/>
      <c r="W4884"/>
      <c r="X4884" s="397">
        <v>3</v>
      </c>
      <c r="Y4884" s="397">
        <v>53</v>
      </c>
    </row>
    <row r="4885" spans="1:25" x14ac:dyDescent="0.25">
      <c r="A4885">
        <f>'Page 1 - General Information'!$G$12</f>
        <v>113363103</v>
      </c>
      <c r="B4885" t="str">
        <f>'Page 1 - General Information'!$G$16</f>
        <v>7421</v>
      </c>
      <c r="C4885" s="395" t="s">
        <v>19068</v>
      </c>
      <c r="D4885"/>
      <c r="E4885"/>
      <c r="F4885"/>
      <c r="G4885"/>
      <c r="H4885"/>
      <c r="I4885"/>
      <c r="J4885"/>
      <c r="K4885"/>
      <c r="L4885"/>
      <c r="M4885"/>
      <c r="N4885" t="s">
        <v>8278</v>
      </c>
      <c r="O4885"/>
      <c r="P4885" s="401">
        <f>INDEX('Page 3 - Financial Information'!$K$16:$X$186,Y4885,X4885)</f>
        <v>0</v>
      </c>
      <c r="Q4885"/>
      <c r="R4885"/>
      <c r="S4885" t="s">
        <v>8853</v>
      </c>
      <c r="T4885"/>
      <c r="U4885"/>
      <c r="V4885"/>
      <c r="W4885"/>
      <c r="X4885" s="397">
        <v>4</v>
      </c>
      <c r="Y4885" s="397">
        <v>53</v>
      </c>
    </row>
    <row r="4886" spans="1:25" x14ac:dyDescent="0.25">
      <c r="A4886">
        <f>'Page 1 - General Information'!$G$12</f>
        <v>113363103</v>
      </c>
      <c r="B4886" t="str">
        <f>'Page 1 - General Information'!$G$16</f>
        <v>7421</v>
      </c>
      <c r="C4886" s="395" t="s">
        <v>19068</v>
      </c>
      <c r="D4886"/>
      <c r="E4886"/>
      <c r="F4886"/>
      <c r="G4886"/>
      <c r="H4886"/>
      <c r="I4886"/>
      <c r="J4886"/>
      <c r="K4886"/>
      <c r="L4886"/>
      <c r="M4886"/>
      <c r="N4886" t="s">
        <v>8278</v>
      </c>
      <c r="O4886"/>
      <c r="P4886" s="401">
        <f>INDEX('Page 3 - Financial Information'!$K$16:$X$186,Y4886,X4886)</f>
        <v>818.5</v>
      </c>
      <c r="Q4886"/>
      <c r="R4886"/>
      <c r="S4886" t="s">
        <v>8854</v>
      </c>
      <c r="T4886"/>
      <c r="U4886"/>
      <c r="V4886"/>
      <c r="W4886"/>
      <c r="X4886" s="397">
        <v>5</v>
      </c>
      <c r="Y4886" s="397">
        <v>53</v>
      </c>
    </row>
    <row r="4887" spans="1:25" x14ac:dyDescent="0.25">
      <c r="A4887">
        <f>'Page 1 - General Information'!$G$12</f>
        <v>113363103</v>
      </c>
      <c r="B4887" t="str">
        <f>'Page 1 - General Information'!$G$16</f>
        <v>7421</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25">
      <c r="A4888">
        <f>'Page 1 - General Information'!$G$12</f>
        <v>113363103</v>
      </c>
      <c r="B4888" t="str">
        <f>'Page 1 - General Information'!$G$16</f>
        <v>7421</v>
      </c>
      <c r="C4888" s="395" t="s">
        <v>19068</v>
      </c>
      <c r="D4888"/>
      <c r="E4888"/>
      <c r="F4888"/>
      <c r="G4888"/>
      <c r="H4888"/>
      <c r="I4888"/>
      <c r="J4888"/>
      <c r="K4888"/>
      <c r="L4888"/>
      <c r="M4888"/>
      <c r="N4888" t="s">
        <v>8278</v>
      </c>
      <c r="O4888"/>
      <c r="P4888" s="401">
        <f>INDEX('Page 3 - Financial Information'!$K$16:$X$186,Y4888,X4888)</f>
        <v>469.34</v>
      </c>
      <c r="Q4888"/>
      <c r="R4888"/>
      <c r="S4888" t="s">
        <v>8856</v>
      </c>
      <c r="T4888"/>
      <c r="U4888"/>
      <c r="V4888"/>
      <c r="W4888"/>
      <c r="X4888" s="397">
        <v>7</v>
      </c>
      <c r="Y4888" s="397">
        <v>53</v>
      </c>
    </row>
    <row r="4889" spans="1:25" x14ac:dyDescent="0.25">
      <c r="A4889">
        <f>'Page 1 - General Information'!$G$12</f>
        <v>113363103</v>
      </c>
      <c r="B4889" t="str">
        <f>'Page 1 - General Information'!$G$16</f>
        <v>7421</v>
      </c>
      <c r="C4889" s="395" t="s">
        <v>19068</v>
      </c>
      <c r="D4889"/>
      <c r="E4889"/>
      <c r="F4889"/>
      <c r="G4889"/>
      <c r="H4889"/>
      <c r="I4889"/>
      <c r="J4889"/>
      <c r="K4889"/>
      <c r="L4889"/>
      <c r="M4889"/>
      <c r="N4889" t="s">
        <v>8278</v>
      </c>
      <c r="O4889"/>
      <c r="P4889" s="401">
        <f>INDEX('Page 3 - Financial Information'!$K$16:$X$186,Y4889,X4889)</f>
        <v>5719.67</v>
      </c>
      <c r="Q4889"/>
      <c r="R4889"/>
      <c r="S4889" t="s">
        <v>8857</v>
      </c>
      <c r="T4889"/>
      <c r="U4889"/>
      <c r="V4889"/>
      <c r="W4889"/>
      <c r="X4889" s="397">
        <v>8</v>
      </c>
      <c r="Y4889" s="397">
        <v>53</v>
      </c>
    </row>
    <row r="4890" spans="1:25" x14ac:dyDescent="0.25">
      <c r="A4890">
        <f>'Page 1 - General Information'!$G$12</f>
        <v>113363103</v>
      </c>
      <c r="B4890" t="str">
        <f>'Page 1 - General Information'!$G$16</f>
        <v>7421</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25">
      <c r="A4891">
        <f>'Page 1 - General Information'!$G$12</f>
        <v>113363103</v>
      </c>
      <c r="B4891" t="str">
        <f>'Page 1 - General Information'!$G$16</f>
        <v>7421</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25">
      <c r="A4892">
        <f>'Page 1 - General Information'!$G$12</f>
        <v>113363103</v>
      </c>
      <c r="B4892" t="str">
        <f>'Page 1 - General Information'!$G$16</f>
        <v>7421</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25">
      <c r="A4893">
        <f>'Page 1 - General Information'!$G$12</f>
        <v>113363103</v>
      </c>
      <c r="B4893" t="str">
        <f>'Page 1 - General Information'!$G$16</f>
        <v>7421</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25">
      <c r="A4894">
        <f>'Page 1 - General Information'!$G$12</f>
        <v>113363103</v>
      </c>
      <c r="B4894" t="str">
        <f>'Page 1 - General Information'!$G$16</f>
        <v>7421</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25">
      <c r="A4895">
        <f>'Page 1 - General Information'!$G$12</f>
        <v>113363103</v>
      </c>
      <c r="B4895" t="str">
        <f>'Page 1 - General Information'!$G$16</f>
        <v>7421</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25">
      <c r="A4896">
        <f>'Page 1 - General Information'!$G$12</f>
        <v>113363103</v>
      </c>
      <c r="B4896" t="str">
        <f>'Page 1 - General Information'!$G$16</f>
        <v>7421</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25">
      <c r="A4897">
        <f>'Page 1 - General Information'!$G$12</f>
        <v>113363103</v>
      </c>
      <c r="B4897" t="str">
        <f>'Page 1 - General Information'!$G$16</f>
        <v>7421</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25">
      <c r="A4898">
        <f>'Page 1 - General Information'!$G$12</f>
        <v>113363103</v>
      </c>
      <c r="B4898" t="str">
        <f>'Page 1 - General Information'!$G$16</f>
        <v>7421</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25">
      <c r="A4899">
        <f>'Page 1 - General Information'!$G$12</f>
        <v>113363103</v>
      </c>
      <c r="B4899" t="str">
        <f>'Page 1 - General Information'!$G$16</f>
        <v>7421</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25">
      <c r="A4900">
        <f>'Page 1 - General Information'!$G$12</f>
        <v>113363103</v>
      </c>
      <c r="B4900" t="str">
        <f>'Page 1 - General Information'!$G$16</f>
        <v>7421</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25">
      <c r="A4901">
        <f>'Page 1 - General Information'!$G$12</f>
        <v>113363103</v>
      </c>
      <c r="B4901" t="str">
        <f>'Page 1 - General Information'!$G$16</f>
        <v>7421</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25">
      <c r="A4902">
        <f>'Page 1 - General Information'!$G$12</f>
        <v>113363103</v>
      </c>
      <c r="B4902" t="str">
        <f>'Page 1 - General Information'!$G$16</f>
        <v>7421</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25">
      <c r="A4903">
        <f>'Page 1 - General Information'!$G$12</f>
        <v>113363103</v>
      </c>
      <c r="B4903" t="str">
        <f>'Page 1 - General Information'!$G$16</f>
        <v>7421</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25">
      <c r="A4904">
        <f>'Page 1 - General Information'!$G$12</f>
        <v>113363103</v>
      </c>
      <c r="B4904" t="str">
        <f>'Page 1 - General Information'!$G$16</f>
        <v>7421</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25">
      <c r="A4905">
        <f>'Page 1 - General Information'!$G$12</f>
        <v>113363103</v>
      </c>
      <c r="B4905" t="str">
        <f>'Page 1 - General Information'!$G$16</f>
        <v>7421</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25">
      <c r="A4906">
        <f>'Page 1 - General Information'!$G$12</f>
        <v>113363103</v>
      </c>
      <c r="B4906" t="str">
        <f>'Page 1 - General Information'!$G$16</f>
        <v>7421</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25">
      <c r="A4907">
        <f>'Page 1 - General Information'!$G$12</f>
        <v>113363103</v>
      </c>
      <c r="B4907" t="str">
        <f>'Page 1 - General Information'!$G$16</f>
        <v>7421</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25">
      <c r="A4908">
        <f>'Page 1 - General Information'!$G$12</f>
        <v>113363103</v>
      </c>
      <c r="B4908" t="str">
        <f>'Page 1 - General Information'!$G$16</f>
        <v>7421</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25">
      <c r="A4909">
        <f>'Page 1 - General Information'!$G$12</f>
        <v>113363103</v>
      </c>
      <c r="B4909" t="str">
        <f>'Page 1 - General Information'!$G$16</f>
        <v>7421</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25">
      <c r="A4910">
        <f>'Page 1 - General Information'!$G$12</f>
        <v>113363103</v>
      </c>
      <c r="B4910" t="str">
        <f>'Page 1 - General Information'!$G$16</f>
        <v>7421</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25">
      <c r="A4911">
        <f>'Page 1 - General Information'!$G$12</f>
        <v>113363103</v>
      </c>
      <c r="B4911" t="str">
        <f>'Page 1 - General Information'!$G$16</f>
        <v>7421</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25">
      <c r="A4912">
        <f>'Page 1 - General Information'!$G$12</f>
        <v>113363103</v>
      </c>
      <c r="B4912" t="str">
        <f>'Page 1 - General Information'!$G$16</f>
        <v>7421</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25">
      <c r="A4913">
        <f>'Page 1 - General Information'!$G$12</f>
        <v>113363103</v>
      </c>
      <c r="B4913" t="str">
        <f>'Page 1 - General Information'!$G$16</f>
        <v>7421</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25">
      <c r="A4914">
        <f>'Page 1 - General Information'!$G$12</f>
        <v>113363103</v>
      </c>
      <c r="B4914" t="str">
        <f>'Page 1 - General Information'!$G$16</f>
        <v>7421</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25">
      <c r="A4915">
        <f>'Page 1 - General Information'!$G$12</f>
        <v>113363103</v>
      </c>
      <c r="B4915" t="str">
        <f>'Page 1 - General Information'!$G$16</f>
        <v>7421</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25">
      <c r="A4916">
        <f>'Page 1 - General Information'!$G$12</f>
        <v>113363103</v>
      </c>
      <c r="B4916" t="str">
        <f>'Page 1 - General Information'!$G$16</f>
        <v>7421</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25">
      <c r="A4917">
        <f>'Page 1 - General Information'!$G$12</f>
        <v>113363103</v>
      </c>
      <c r="B4917" t="str">
        <f>'Page 1 - General Information'!$G$16</f>
        <v>7421</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25">
      <c r="A4918">
        <f>'Page 1 - General Information'!$G$12</f>
        <v>113363103</v>
      </c>
      <c r="B4918" t="str">
        <f>'Page 1 - General Information'!$G$16</f>
        <v>7421</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25">
      <c r="A4919">
        <f>'Page 1 - General Information'!$G$12</f>
        <v>113363103</v>
      </c>
      <c r="B4919" t="str">
        <f>'Page 1 - General Information'!$G$16</f>
        <v>7421</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25">
      <c r="A4920">
        <f>'Page 1 - General Information'!$G$12</f>
        <v>113363103</v>
      </c>
      <c r="B4920" t="str">
        <f>'Page 1 - General Information'!$G$16</f>
        <v>7421</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25">
      <c r="A4921">
        <f>'Page 1 - General Information'!$G$12</f>
        <v>113363103</v>
      </c>
      <c r="B4921" t="str">
        <f>'Page 1 - General Information'!$G$16</f>
        <v>7421</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25">
      <c r="A4922">
        <f>'Page 1 - General Information'!$G$12</f>
        <v>113363103</v>
      </c>
      <c r="B4922" t="str">
        <f>'Page 1 - General Information'!$G$16</f>
        <v>7421</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25">
      <c r="A4923">
        <f>'Page 1 - General Information'!$G$12</f>
        <v>113363103</v>
      </c>
      <c r="B4923" t="str">
        <f>'Page 1 - General Information'!$G$16</f>
        <v>7421</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25">
      <c r="A4924">
        <f>'Page 1 - General Information'!$G$12</f>
        <v>113363103</v>
      </c>
      <c r="B4924" t="str">
        <f>'Page 1 - General Information'!$G$16</f>
        <v>7421</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25">
      <c r="A4925">
        <f>'Page 1 - General Information'!$G$12</f>
        <v>113363103</v>
      </c>
      <c r="B4925" t="str">
        <f>'Page 1 - General Information'!$G$16</f>
        <v>7421</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25">
      <c r="A4926">
        <f>'Page 1 - General Information'!$G$12</f>
        <v>113363103</v>
      </c>
      <c r="B4926" t="str">
        <f>'Page 1 - General Information'!$G$16</f>
        <v>7421</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25">
      <c r="A4927">
        <f>'Page 1 - General Information'!$G$12</f>
        <v>113363103</v>
      </c>
      <c r="B4927" t="str">
        <f>'Page 1 - General Information'!$G$16</f>
        <v>7421</v>
      </c>
      <c r="C4927" s="395" t="s">
        <v>19068</v>
      </c>
      <c r="D4927"/>
      <c r="E4927"/>
      <c r="F4927"/>
      <c r="G4927"/>
      <c r="H4927"/>
      <c r="I4927"/>
      <c r="J4927"/>
      <c r="K4927"/>
      <c r="L4927"/>
      <c r="M4927"/>
      <c r="N4927" t="s">
        <v>8278</v>
      </c>
      <c r="O4927"/>
      <c r="P4927" s="401">
        <f>INDEX('Page 3 - Financial Information'!$K$16:$X$186,Y4927,X4927)</f>
        <v>5119.62</v>
      </c>
      <c r="Q4927"/>
      <c r="R4927"/>
      <c r="S4927" t="s">
        <v>8895</v>
      </c>
      <c r="T4927"/>
      <c r="U4927"/>
      <c r="V4927"/>
      <c r="W4927"/>
      <c r="X4927" s="397">
        <v>1</v>
      </c>
      <c r="Y4927" s="397">
        <v>57</v>
      </c>
    </row>
    <row r="4928" spans="1:25" x14ac:dyDescent="0.25">
      <c r="A4928">
        <f>'Page 1 - General Information'!$G$12</f>
        <v>113363103</v>
      </c>
      <c r="B4928" t="str">
        <f>'Page 1 - General Information'!$G$16</f>
        <v>7421</v>
      </c>
      <c r="C4928" s="395" t="s">
        <v>19068</v>
      </c>
      <c r="D4928"/>
      <c r="E4928"/>
      <c r="F4928"/>
      <c r="G4928"/>
      <c r="H4928"/>
      <c r="I4928"/>
      <c r="J4928"/>
      <c r="K4928"/>
      <c r="L4928"/>
      <c r="M4928"/>
      <c r="N4928" t="s">
        <v>8278</v>
      </c>
      <c r="O4928"/>
      <c r="P4928" s="401">
        <f>INDEX('Page 3 - Financial Information'!$K$16:$X$186,Y4928,X4928)</f>
        <v>363.42</v>
      </c>
      <c r="Q4928"/>
      <c r="R4928"/>
      <c r="S4928" t="s">
        <v>8896</v>
      </c>
      <c r="T4928"/>
      <c r="U4928"/>
      <c r="V4928"/>
      <c r="W4928"/>
      <c r="X4928" s="397">
        <v>3</v>
      </c>
      <c r="Y4928" s="397">
        <v>57</v>
      </c>
    </row>
    <row r="4929" spans="1:25" x14ac:dyDescent="0.25">
      <c r="A4929">
        <f>'Page 1 - General Information'!$G$12</f>
        <v>113363103</v>
      </c>
      <c r="B4929" t="str">
        <f>'Page 1 - General Information'!$G$16</f>
        <v>7421</v>
      </c>
      <c r="C4929" s="395" t="s">
        <v>19068</v>
      </c>
      <c r="D4929"/>
      <c r="E4929"/>
      <c r="F4929"/>
      <c r="G4929"/>
      <c r="H4929"/>
      <c r="I4929"/>
      <c r="J4929"/>
      <c r="K4929"/>
      <c r="L4929"/>
      <c r="M4929"/>
      <c r="N4929" t="s">
        <v>8278</v>
      </c>
      <c r="O4929"/>
      <c r="P4929" s="401">
        <f>INDEX('Page 3 - Financial Information'!$K$16:$X$186,Y4929,X4929)</f>
        <v>0</v>
      </c>
      <c r="Q4929"/>
      <c r="R4929"/>
      <c r="S4929" t="s">
        <v>8897</v>
      </c>
      <c r="T4929"/>
      <c r="U4929"/>
      <c r="V4929"/>
      <c r="W4929"/>
      <c r="X4929" s="397">
        <v>4</v>
      </c>
      <c r="Y4929" s="397">
        <v>57</v>
      </c>
    </row>
    <row r="4930" spans="1:25" x14ac:dyDescent="0.25">
      <c r="A4930">
        <f>'Page 1 - General Information'!$G$12</f>
        <v>113363103</v>
      </c>
      <c r="B4930" t="str">
        <f>'Page 1 - General Information'!$G$16</f>
        <v>7421</v>
      </c>
      <c r="C4930" s="395" t="s">
        <v>19068</v>
      </c>
      <c r="D4930"/>
      <c r="E4930"/>
      <c r="F4930"/>
      <c r="G4930"/>
      <c r="H4930"/>
      <c r="I4930"/>
      <c r="J4930"/>
      <c r="K4930"/>
      <c r="L4930"/>
      <c r="M4930"/>
      <c r="N4930" t="s">
        <v>8278</v>
      </c>
      <c r="O4930"/>
      <c r="P4930" s="401">
        <f>INDEX('Page 3 - Financial Information'!$K$16:$X$186,Y4930,X4930)</f>
        <v>238.83</v>
      </c>
      <c r="Q4930"/>
      <c r="R4930"/>
      <c r="S4930" t="s">
        <v>8898</v>
      </c>
      <c r="T4930"/>
      <c r="U4930"/>
      <c r="V4930"/>
      <c r="W4930"/>
      <c r="X4930" s="397">
        <v>5</v>
      </c>
      <c r="Y4930" s="397">
        <v>57</v>
      </c>
    </row>
    <row r="4931" spans="1:25" x14ac:dyDescent="0.25">
      <c r="A4931">
        <f>'Page 1 - General Information'!$G$12</f>
        <v>113363103</v>
      </c>
      <c r="B4931" t="str">
        <f>'Page 1 - General Information'!$G$16</f>
        <v>7421</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25">
      <c r="A4932">
        <f>'Page 1 - General Information'!$G$12</f>
        <v>113363103</v>
      </c>
      <c r="B4932" t="str">
        <f>'Page 1 - General Information'!$G$16</f>
        <v>7421</v>
      </c>
      <c r="C4932" s="395" t="s">
        <v>19068</v>
      </c>
      <c r="D4932"/>
      <c r="E4932"/>
      <c r="F4932"/>
      <c r="G4932"/>
      <c r="H4932"/>
      <c r="I4932"/>
      <c r="J4932"/>
      <c r="K4932"/>
      <c r="L4932"/>
      <c r="M4932"/>
      <c r="N4932" t="s">
        <v>8278</v>
      </c>
      <c r="O4932"/>
      <c r="P4932" s="401">
        <f>INDEX('Page 3 - Financial Information'!$K$16:$X$186,Y4932,X4932)</f>
        <v>148.21</v>
      </c>
      <c r="Q4932"/>
      <c r="R4932"/>
      <c r="S4932" t="s">
        <v>8900</v>
      </c>
      <c r="T4932"/>
      <c r="U4932"/>
      <c r="V4932"/>
      <c r="W4932"/>
      <c r="X4932" s="397">
        <v>7</v>
      </c>
      <c r="Y4932" s="397">
        <v>57</v>
      </c>
    </row>
    <row r="4933" spans="1:25" x14ac:dyDescent="0.25">
      <c r="A4933">
        <f>'Page 1 - General Information'!$G$12</f>
        <v>113363103</v>
      </c>
      <c r="B4933" t="str">
        <f>'Page 1 - General Information'!$G$16</f>
        <v>7421</v>
      </c>
      <c r="C4933" s="395" t="s">
        <v>19068</v>
      </c>
      <c r="D4933"/>
      <c r="E4933"/>
      <c r="F4933"/>
      <c r="G4933"/>
      <c r="H4933"/>
      <c r="I4933"/>
      <c r="J4933"/>
      <c r="K4933"/>
      <c r="L4933"/>
      <c r="M4933"/>
      <c r="N4933" t="s">
        <v>8278</v>
      </c>
      <c r="O4933"/>
      <c r="P4933" s="401">
        <f>INDEX('Page 3 - Financial Information'!$K$16:$X$186,Y4933,X4933)</f>
        <v>4369.16</v>
      </c>
      <c r="Q4933"/>
      <c r="R4933"/>
      <c r="S4933" t="s">
        <v>8901</v>
      </c>
      <c r="T4933"/>
      <c r="U4933"/>
      <c r="V4933"/>
      <c r="W4933"/>
      <c r="X4933" s="397">
        <v>8</v>
      </c>
      <c r="Y4933" s="397">
        <v>57</v>
      </c>
    </row>
    <row r="4934" spans="1:25" x14ac:dyDescent="0.25">
      <c r="A4934">
        <f>'Page 1 - General Information'!$G$12</f>
        <v>113363103</v>
      </c>
      <c r="B4934" t="str">
        <f>'Page 1 - General Information'!$G$16</f>
        <v>7421</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25">
      <c r="A4935">
        <f>'Page 1 - General Information'!$G$12</f>
        <v>113363103</v>
      </c>
      <c r="B4935" t="str">
        <f>'Page 1 - General Information'!$G$16</f>
        <v>7421</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25">
      <c r="A4936">
        <f>'Page 1 - General Information'!$G$12</f>
        <v>113363103</v>
      </c>
      <c r="B4936" t="str">
        <f>'Page 1 - General Information'!$G$16</f>
        <v>7421</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25">
      <c r="A4937">
        <f>'Page 1 - General Information'!$G$12</f>
        <v>113363103</v>
      </c>
      <c r="B4937" t="str">
        <f>'Page 1 - General Information'!$G$16</f>
        <v>7421</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25">
      <c r="A4938">
        <f>'Page 1 - General Information'!$G$12</f>
        <v>113363103</v>
      </c>
      <c r="B4938" t="str">
        <f>'Page 1 - General Information'!$G$16</f>
        <v>7421</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25">
      <c r="A4939">
        <f>'Page 1 - General Information'!$G$12</f>
        <v>113363103</v>
      </c>
      <c r="B4939" t="str">
        <f>'Page 1 - General Information'!$G$16</f>
        <v>7421</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25">
      <c r="A4940">
        <f>'Page 1 - General Information'!$G$12</f>
        <v>113363103</v>
      </c>
      <c r="B4940" t="str">
        <f>'Page 1 - General Information'!$G$16</f>
        <v>7421</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25">
      <c r="A4941">
        <f>'Page 1 - General Information'!$G$12</f>
        <v>113363103</v>
      </c>
      <c r="B4941" t="str">
        <f>'Page 1 - General Information'!$G$16</f>
        <v>7421</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25">
      <c r="A4942">
        <f>'Page 1 - General Information'!$G$12</f>
        <v>113363103</v>
      </c>
      <c r="B4942" t="str">
        <f>'Page 1 - General Information'!$G$16</f>
        <v>7421</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25">
      <c r="A4943">
        <f>'Page 1 - General Information'!$G$12</f>
        <v>113363103</v>
      </c>
      <c r="B4943" t="str">
        <f>'Page 1 - General Information'!$G$16</f>
        <v>7421</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25">
      <c r="A4944">
        <f>'Page 1 - General Information'!$G$12</f>
        <v>113363103</v>
      </c>
      <c r="B4944" t="str">
        <f>'Page 1 - General Information'!$G$16</f>
        <v>7421</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25">
      <c r="A4945">
        <f>'Page 1 - General Information'!$G$12</f>
        <v>113363103</v>
      </c>
      <c r="B4945" t="str">
        <f>'Page 1 - General Information'!$G$16</f>
        <v>7421</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25">
      <c r="A4946">
        <f>'Page 1 - General Information'!$G$12</f>
        <v>113363103</v>
      </c>
      <c r="B4946" t="str">
        <f>'Page 1 - General Information'!$G$16</f>
        <v>7421</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25">
      <c r="A4947">
        <f>'Page 1 - General Information'!$G$12</f>
        <v>113363103</v>
      </c>
      <c r="B4947" t="str">
        <f>'Page 1 - General Information'!$G$16</f>
        <v>7421</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25">
      <c r="A4948">
        <f>'Page 1 - General Information'!$G$12</f>
        <v>113363103</v>
      </c>
      <c r="B4948" t="str">
        <f>'Page 1 - General Information'!$G$16</f>
        <v>7421</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25">
      <c r="A4949">
        <f>'Page 1 - General Information'!$G$12</f>
        <v>113363103</v>
      </c>
      <c r="B4949" t="str">
        <f>'Page 1 - General Information'!$G$16</f>
        <v>7421</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25">
      <c r="A4950">
        <f>'Page 1 - General Information'!$G$12</f>
        <v>113363103</v>
      </c>
      <c r="B4950" t="str">
        <f>'Page 1 - General Information'!$G$16</f>
        <v>7421</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25">
      <c r="A4951">
        <f>'Page 1 - General Information'!$G$12</f>
        <v>113363103</v>
      </c>
      <c r="B4951" t="str">
        <f>'Page 1 - General Information'!$G$16</f>
        <v>7421</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25">
      <c r="A4952">
        <f>'Page 1 - General Information'!$G$12</f>
        <v>113363103</v>
      </c>
      <c r="B4952" t="str">
        <f>'Page 1 - General Information'!$G$16</f>
        <v>7421</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25">
      <c r="A4953">
        <f>'Page 1 - General Information'!$G$12</f>
        <v>113363103</v>
      </c>
      <c r="B4953" t="str">
        <f>'Page 1 - General Information'!$G$16</f>
        <v>7421</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25">
      <c r="A4954">
        <f>'Page 1 - General Information'!$G$12</f>
        <v>113363103</v>
      </c>
      <c r="B4954" t="str">
        <f>'Page 1 - General Information'!$G$16</f>
        <v>7421</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25">
      <c r="A4955">
        <f>'Page 1 - General Information'!$G$12</f>
        <v>113363103</v>
      </c>
      <c r="B4955" t="str">
        <f>'Page 1 - General Information'!$G$16</f>
        <v>7421</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25">
      <c r="A4956">
        <f>'Page 1 - General Information'!$G$12</f>
        <v>113363103</v>
      </c>
      <c r="B4956" t="str">
        <f>'Page 1 - General Information'!$G$16</f>
        <v>7421</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25">
      <c r="A4957">
        <f>'Page 1 - General Information'!$G$12</f>
        <v>113363103</v>
      </c>
      <c r="B4957" t="str">
        <f>'Page 1 - General Information'!$G$16</f>
        <v>7421</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25">
      <c r="A4958">
        <f>'Page 1 - General Information'!$G$12</f>
        <v>113363103</v>
      </c>
      <c r="B4958" t="str">
        <f>'Page 1 - General Information'!$G$16</f>
        <v>7421</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25">
      <c r="A4959">
        <f>'Page 1 - General Information'!$G$12</f>
        <v>113363103</v>
      </c>
      <c r="B4959" t="str">
        <f>'Page 1 - General Information'!$G$16</f>
        <v>7421</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25">
      <c r="A4960">
        <f>'Page 1 - General Information'!$G$12</f>
        <v>113363103</v>
      </c>
      <c r="B4960" t="str">
        <f>'Page 1 - General Information'!$G$16</f>
        <v>7421</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25">
      <c r="A4961">
        <f>'Page 1 - General Information'!$G$12</f>
        <v>113363103</v>
      </c>
      <c r="B4961" t="str">
        <f>'Page 1 - General Information'!$G$16</f>
        <v>7421</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25">
      <c r="A4962">
        <f>'Page 1 - General Information'!$G$12</f>
        <v>113363103</v>
      </c>
      <c r="B4962" t="str">
        <f>'Page 1 - General Information'!$G$16</f>
        <v>7421</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25">
      <c r="A4963">
        <f>'Page 1 - General Information'!$G$12</f>
        <v>113363103</v>
      </c>
      <c r="B4963" t="str">
        <f>'Page 1 - General Information'!$G$16</f>
        <v>7421</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25">
      <c r="A4964">
        <f>'Page 1 - General Information'!$G$12</f>
        <v>113363103</v>
      </c>
      <c r="B4964" t="str">
        <f>'Page 1 - General Information'!$G$16</f>
        <v>7421</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25">
      <c r="A4965">
        <f>'Page 1 - General Information'!$G$12</f>
        <v>113363103</v>
      </c>
      <c r="B4965" t="str">
        <f>'Page 1 - General Information'!$G$16</f>
        <v>7421</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25">
      <c r="A4966">
        <f>'Page 1 - General Information'!$G$12</f>
        <v>113363103</v>
      </c>
      <c r="B4966" t="str">
        <f>'Page 1 - General Information'!$G$16</f>
        <v>7421</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25">
      <c r="A4967">
        <f>'Page 1 - General Information'!$G$12</f>
        <v>113363103</v>
      </c>
      <c r="B4967" t="str">
        <f>'Page 1 - General Information'!$G$16</f>
        <v>7421</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25">
      <c r="A4968">
        <f>'Page 1 - General Information'!$G$12</f>
        <v>113363103</v>
      </c>
      <c r="B4968" t="str">
        <f>'Page 1 - General Information'!$G$16</f>
        <v>7421</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25">
      <c r="A4969">
        <f>'Page 1 - General Information'!$G$12</f>
        <v>113363103</v>
      </c>
      <c r="B4969" t="str">
        <f>'Page 1 - General Information'!$G$16</f>
        <v>7421</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25">
      <c r="A4970">
        <f>'Page 1 - General Information'!$G$12</f>
        <v>113363103</v>
      </c>
      <c r="B4970" t="str">
        <f>'Page 1 - General Information'!$G$16</f>
        <v>7421</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25">
      <c r="A4971">
        <f>'Page 1 - General Information'!$G$12</f>
        <v>113363103</v>
      </c>
      <c r="B4971" t="str">
        <f>'Page 1 - General Information'!$G$16</f>
        <v>7421</v>
      </c>
      <c r="C4971" s="395" t="s">
        <v>19068</v>
      </c>
      <c r="D4971"/>
      <c r="E4971"/>
      <c r="F4971"/>
      <c r="G4971"/>
      <c r="H4971"/>
      <c r="I4971"/>
      <c r="J4971"/>
      <c r="K4971"/>
      <c r="L4971"/>
      <c r="M4971"/>
      <c r="N4971" t="s">
        <v>8278</v>
      </c>
      <c r="O4971"/>
      <c r="P4971" s="401">
        <f>INDEX('Page 3 - Financial Information'!$K$16:$X$186,Y4971,X4971)</f>
        <v>5309.67</v>
      </c>
      <c r="Q4971"/>
      <c r="R4971"/>
      <c r="S4971" t="s">
        <v>8939</v>
      </c>
      <c r="T4971"/>
      <c r="U4971"/>
      <c r="V4971"/>
      <c r="W4971"/>
      <c r="X4971" s="397">
        <v>1</v>
      </c>
      <c r="Y4971" s="397">
        <v>61</v>
      </c>
    </row>
    <row r="4972" spans="1:25" x14ac:dyDescent="0.25">
      <c r="A4972">
        <f>'Page 1 - General Information'!$G$12</f>
        <v>113363103</v>
      </c>
      <c r="B4972" t="str">
        <f>'Page 1 - General Information'!$G$16</f>
        <v>7421</v>
      </c>
      <c r="C4972" s="395" t="s">
        <v>19068</v>
      </c>
      <c r="D4972"/>
      <c r="E4972"/>
      <c r="F4972"/>
      <c r="G4972"/>
      <c r="H4972"/>
      <c r="I4972"/>
      <c r="J4972"/>
      <c r="K4972"/>
      <c r="L4972"/>
      <c r="M4972"/>
      <c r="N4972" t="s">
        <v>8278</v>
      </c>
      <c r="O4972"/>
      <c r="P4972" s="401">
        <f>INDEX('Page 3 - Financial Information'!$K$16:$X$186,Y4972,X4972)</f>
        <v>179.4</v>
      </c>
      <c r="Q4972"/>
      <c r="R4972"/>
      <c r="S4972" t="s">
        <v>8940</v>
      </c>
      <c r="T4972"/>
      <c r="U4972"/>
      <c r="V4972"/>
      <c r="W4972"/>
      <c r="X4972" s="397">
        <v>3</v>
      </c>
      <c r="Y4972" s="397">
        <v>61</v>
      </c>
    </row>
    <row r="4973" spans="1:25" x14ac:dyDescent="0.25">
      <c r="A4973">
        <f>'Page 1 - General Information'!$G$12</f>
        <v>113363103</v>
      </c>
      <c r="B4973" t="str">
        <f>'Page 1 - General Information'!$G$16</f>
        <v>7421</v>
      </c>
      <c r="C4973" s="395" t="s">
        <v>19068</v>
      </c>
      <c r="D4973"/>
      <c r="E4973"/>
      <c r="F4973"/>
      <c r="G4973"/>
      <c r="H4973"/>
      <c r="I4973"/>
      <c r="J4973"/>
      <c r="K4973"/>
      <c r="L4973"/>
      <c r="M4973"/>
      <c r="N4973" t="s">
        <v>8278</v>
      </c>
      <c r="O4973"/>
      <c r="P4973" s="401">
        <f>INDEX('Page 3 - Financial Information'!$K$16:$X$186,Y4973,X4973)</f>
        <v>49.44</v>
      </c>
      <c r="Q4973"/>
      <c r="R4973"/>
      <c r="S4973" t="s">
        <v>8941</v>
      </c>
      <c r="T4973"/>
      <c r="U4973"/>
      <c r="V4973"/>
      <c r="W4973"/>
      <c r="X4973" s="397">
        <v>4</v>
      </c>
      <c r="Y4973" s="397">
        <v>61</v>
      </c>
    </row>
    <row r="4974" spans="1:25" x14ac:dyDescent="0.25">
      <c r="A4974">
        <f>'Page 1 - General Information'!$G$12</f>
        <v>113363103</v>
      </c>
      <c r="B4974" t="str">
        <f>'Page 1 - General Information'!$G$16</f>
        <v>7421</v>
      </c>
      <c r="C4974" s="395" t="s">
        <v>19068</v>
      </c>
      <c r="D4974"/>
      <c r="E4974"/>
      <c r="F4974"/>
      <c r="G4974"/>
      <c r="H4974"/>
      <c r="I4974"/>
      <c r="J4974"/>
      <c r="K4974"/>
      <c r="L4974"/>
      <c r="M4974"/>
      <c r="N4974" t="s">
        <v>8278</v>
      </c>
      <c r="O4974"/>
      <c r="P4974" s="401">
        <f>INDEX('Page 3 - Financial Information'!$K$16:$X$186,Y4974,X4974)</f>
        <v>161.81</v>
      </c>
      <c r="Q4974"/>
      <c r="R4974"/>
      <c r="S4974" t="s">
        <v>8942</v>
      </c>
      <c r="T4974"/>
      <c r="U4974"/>
      <c r="V4974"/>
      <c r="W4974"/>
      <c r="X4974" s="397">
        <v>5</v>
      </c>
      <c r="Y4974" s="397">
        <v>61</v>
      </c>
    </row>
    <row r="4975" spans="1:25" x14ac:dyDescent="0.25">
      <c r="A4975">
        <f>'Page 1 - General Information'!$G$12</f>
        <v>113363103</v>
      </c>
      <c r="B4975" t="str">
        <f>'Page 1 - General Information'!$G$16</f>
        <v>7421</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25">
      <c r="A4976">
        <f>'Page 1 - General Information'!$G$12</f>
        <v>113363103</v>
      </c>
      <c r="B4976" t="str">
        <f>'Page 1 - General Information'!$G$16</f>
        <v>7421</v>
      </c>
      <c r="C4976" s="395" t="s">
        <v>19068</v>
      </c>
      <c r="D4976"/>
      <c r="E4976"/>
      <c r="F4976"/>
      <c r="G4976"/>
      <c r="H4976"/>
      <c r="I4976"/>
      <c r="J4976"/>
      <c r="K4976"/>
      <c r="L4976"/>
      <c r="M4976"/>
      <c r="N4976" t="s">
        <v>8278</v>
      </c>
      <c r="O4976"/>
      <c r="P4976" s="401">
        <f>INDEX('Page 3 - Financial Information'!$K$16:$X$186,Y4976,X4976)</f>
        <v>382.68</v>
      </c>
      <c r="Q4976"/>
      <c r="R4976"/>
      <c r="S4976" t="s">
        <v>8944</v>
      </c>
      <c r="T4976"/>
      <c r="U4976"/>
      <c r="V4976"/>
      <c r="W4976"/>
      <c r="X4976" s="397">
        <v>7</v>
      </c>
      <c r="Y4976" s="397">
        <v>61</v>
      </c>
    </row>
    <row r="4977" spans="1:25" x14ac:dyDescent="0.25">
      <c r="A4977">
        <f>'Page 1 - General Information'!$G$12</f>
        <v>113363103</v>
      </c>
      <c r="B4977" t="str">
        <f>'Page 1 - General Information'!$G$16</f>
        <v>7421</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25">
      <c r="A4978">
        <f>'Page 1 - General Information'!$G$12</f>
        <v>113363103</v>
      </c>
      <c r="B4978" t="str">
        <f>'Page 1 - General Information'!$G$16</f>
        <v>7421</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25">
      <c r="A4979">
        <f>'Page 1 - General Information'!$G$12</f>
        <v>113363103</v>
      </c>
      <c r="B4979" t="str">
        <f>'Page 1 - General Information'!$G$16</f>
        <v>7421</v>
      </c>
      <c r="C4979" s="395" t="s">
        <v>19068</v>
      </c>
      <c r="D4979"/>
      <c r="E4979"/>
      <c r="F4979"/>
      <c r="G4979"/>
      <c r="H4979"/>
      <c r="I4979"/>
      <c r="J4979"/>
      <c r="K4979"/>
      <c r="L4979"/>
      <c r="M4979"/>
      <c r="N4979" t="s">
        <v>8278</v>
      </c>
      <c r="O4979"/>
      <c r="P4979" s="401">
        <f>INDEX('Page 3 - Financial Information'!$K$16:$X$186,Y4979,X4979)</f>
        <v>4536.34</v>
      </c>
      <c r="Q4979"/>
      <c r="R4979"/>
      <c r="S4979" t="s">
        <v>8947</v>
      </c>
      <c r="T4979"/>
      <c r="U4979"/>
      <c r="V4979"/>
      <c r="W4979"/>
      <c r="X4979" s="397">
        <v>10</v>
      </c>
      <c r="Y4979" s="397">
        <v>61</v>
      </c>
    </row>
    <row r="4980" spans="1:25" x14ac:dyDescent="0.25">
      <c r="A4980">
        <f>'Page 1 - General Information'!$G$12</f>
        <v>113363103</v>
      </c>
      <c r="B4980" t="str">
        <f>'Page 1 - General Information'!$G$16</f>
        <v>7421</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25">
      <c r="A4981">
        <f>'Page 1 - General Information'!$G$12</f>
        <v>113363103</v>
      </c>
      <c r="B4981" t="str">
        <f>'Page 1 - General Information'!$G$16</f>
        <v>7421</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25">
      <c r="A4982">
        <f>'Page 1 - General Information'!$G$12</f>
        <v>113363103</v>
      </c>
      <c r="B4982" t="str">
        <f>'Page 1 - General Information'!$G$16</f>
        <v>7421</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25">
      <c r="A4983">
        <f>'Page 1 - General Information'!$G$12</f>
        <v>113363103</v>
      </c>
      <c r="B4983" t="str">
        <f>'Page 1 - General Information'!$G$16</f>
        <v>7421</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25">
      <c r="A4984">
        <f>'Page 1 - General Information'!$G$12</f>
        <v>113363103</v>
      </c>
      <c r="B4984" t="str">
        <f>'Page 1 - General Information'!$G$16</f>
        <v>7421</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25">
      <c r="A4985">
        <f>'Page 1 - General Information'!$G$12</f>
        <v>113363103</v>
      </c>
      <c r="B4985" t="str">
        <f>'Page 1 - General Information'!$G$16</f>
        <v>7421</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25">
      <c r="A4986">
        <f>'Page 1 - General Information'!$G$12</f>
        <v>113363103</v>
      </c>
      <c r="B4986" t="str">
        <f>'Page 1 - General Information'!$G$16</f>
        <v>7421</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25">
      <c r="A4987">
        <f>'Page 1 - General Information'!$G$12</f>
        <v>113363103</v>
      </c>
      <c r="B4987" t="str">
        <f>'Page 1 - General Information'!$G$16</f>
        <v>7421</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25">
      <c r="A4988">
        <f>'Page 1 - General Information'!$G$12</f>
        <v>113363103</v>
      </c>
      <c r="B4988" t="str">
        <f>'Page 1 - General Information'!$G$16</f>
        <v>7421</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25">
      <c r="A4989">
        <f>'Page 1 - General Information'!$G$12</f>
        <v>113363103</v>
      </c>
      <c r="B4989" t="str">
        <f>'Page 1 - General Information'!$G$16</f>
        <v>7421</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25">
      <c r="A4990">
        <f>'Page 1 - General Information'!$G$12</f>
        <v>113363103</v>
      </c>
      <c r="B4990" t="str">
        <f>'Page 1 - General Information'!$G$16</f>
        <v>7421</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25">
      <c r="A4991">
        <f>'Page 1 - General Information'!$G$12</f>
        <v>113363103</v>
      </c>
      <c r="B4991" t="str">
        <f>'Page 1 - General Information'!$G$16</f>
        <v>7421</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25">
      <c r="A4992">
        <f>'Page 1 - General Information'!$G$12</f>
        <v>113363103</v>
      </c>
      <c r="B4992" t="str">
        <f>'Page 1 - General Information'!$G$16</f>
        <v>7421</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25">
      <c r="A4993">
        <f>'Page 1 - General Information'!$G$12</f>
        <v>113363103</v>
      </c>
      <c r="B4993" t="str">
        <f>'Page 1 - General Information'!$G$16</f>
        <v>7421</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25">
      <c r="A4994">
        <f>'Page 1 - General Information'!$G$12</f>
        <v>113363103</v>
      </c>
      <c r="B4994" t="str">
        <f>'Page 1 - General Information'!$G$16</f>
        <v>7421</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25">
      <c r="A4995">
        <f>'Page 1 - General Information'!$G$12</f>
        <v>113363103</v>
      </c>
      <c r="B4995" t="str">
        <f>'Page 1 - General Information'!$G$16</f>
        <v>7421</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25">
      <c r="A4996">
        <f>'Page 1 - General Information'!$G$12</f>
        <v>113363103</v>
      </c>
      <c r="B4996" t="str">
        <f>'Page 1 - General Information'!$G$16</f>
        <v>7421</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25">
      <c r="A4997">
        <f>'Page 1 - General Information'!$G$12</f>
        <v>113363103</v>
      </c>
      <c r="B4997" t="str">
        <f>'Page 1 - General Information'!$G$16</f>
        <v>7421</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25">
      <c r="A4998">
        <f>'Page 1 - General Information'!$G$12</f>
        <v>113363103</v>
      </c>
      <c r="B4998" t="str">
        <f>'Page 1 - General Information'!$G$16</f>
        <v>7421</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25">
      <c r="A4999">
        <f>'Page 1 - General Information'!$G$12</f>
        <v>113363103</v>
      </c>
      <c r="B4999" t="str">
        <f>'Page 1 - General Information'!$G$16</f>
        <v>7421</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25">
      <c r="A5000">
        <f>'Page 1 - General Information'!$G$12</f>
        <v>113363103</v>
      </c>
      <c r="B5000" t="str">
        <f>'Page 1 - General Information'!$G$16</f>
        <v>7421</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25">
      <c r="A5001">
        <f>'Page 1 - General Information'!$G$12</f>
        <v>113363103</v>
      </c>
      <c r="B5001" t="str">
        <f>'Page 1 - General Information'!$G$16</f>
        <v>7421</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25">
      <c r="A5002">
        <f>'Page 1 - General Information'!$G$12</f>
        <v>113363103</v>
      </c>
      <c r="B5002" t="str">
        <f>'Page 1 - General Information'!$G$16</f>
        <v>7421</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25">
      <c r="A5003">
        <f>'Page 1 - General Information'!$G$12</f>
        <v>113363103</v>
      </c>
      <c r="B5003" t="str">
        <f>'Page 1 - General Information'!$G$16</f>
        <v>7421</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25">
      <c r="A5004">
        <f>'Page 1 - General Information'!$G$12</f>
        <v>113363103</v>
      </c>
      <c r="B5004" t="str">
        <f>'Page 1 - General Information'!$G$16</f>
        <v>7421</v>
      </c>
      <c r="C5004" s="395" t="s">
        <v>19068</v>
      </c>
      <c r="D5004"/>
      <c r="E5004"/>
      <c r="F5004"/>
      <c r="G5004"/>
      <c r="H5004"/>
      <c r="I5004"/>
      <c r="J5004"/>
      <c r="K5004"/>
      <c r="L5004"/>
      <c r="M5004"/>
      <c r="N5004" t="s">
        <v>8278</v>
      </c>
      <c r="O5004"/>
      <c r="P5004" s="401">
        <f>INDEX('Page 3 - Financial Information'!$K$16:$X$186,Y5004,X5004)</f>
        <v>5779.8700000000008</v>
      </c>
      <c r="Q5004"/>
      <c r="R5004"/>
      <c r="S5004" t="s">
        <v>8972</v>
      </c>
      <c r="T5004"/>
      <c r="U5004"/>
      <c r="V5004"/>
      <c r="W5004"/>
      <c r="X5004" s="397">
        <v>1</v>
      </c>
      <c r="Y5004" s="397">
        <v>64</v>
      </c>
    </row>
    <row r="5005" spans="1:25" x14ac:dyDescent="0.25">
      <c r="A5005">
        <f>'Page 1 - General Information'!$G$12</f>
        <v>113363103</v>
      </c>
      <c r="B5005" t="str">
        <f>'Page 1 - General Information'!$G$16</f>
        <v>7421</v>
      </c>
      <c r="C5005" s="395" t="s">
        <v>19068</v>
      </c>
      <c r="D5005"/>
      <c r="E5005"/>
      <c r="F5005"/>
      <c r="G5005"/>
      <c r="H5005"/>
      <c r="I5005"/>
      <c r="J5005"/>
      <c r="K5005"/>
      <c r="L5005"/>
      <c r="M5005"/>
      <c r="N5005" t="s">
        <v>8278</v>
      </c>
      <c r="O5005"/>
      <c r="P5005" s="401">
        <f>INDEX('Page 3 - Financial Information'!$K$16:$X$186,Y5005,X5005)</f>
        <v>376.09</v>
      </c>
      <c r="Q5005"/>
      <c r="R5005"/>
      <c r="S5005" t="s">
        <v>8973</v>
      </c>
      <c r="T5005"/>
      <c r="U5005"/>
      <c r="V5005"/>
      <c r="W5005"/>
      <c r="X5005" s="397">
        <v>3</v>
      </c>
      <c r="Y5005" s="397">
        <v>64</v>
      </c>
    </row>
    <row r="5006" spans="1:25" x14ac:dyDescent="0.25">
      <c r="A5006">
        <f>'Page 1 - General Information'!$G$12</f>
        <v>113363103</v>
      </c>
      <c r="B5006" t="str">
        <f>'Page 1 - General Information'!$G$16</f>
        <v>7421</v>
      </c>
      <c r="C5006" s="395" t="s">
        <v>19068</v>
      </c>
      <c r="D5006"/>
      <c r="E5006"/>
      <c r="F5006"/>
      <c r="G5006"/>
      <c r="H5006"/>
      <c r="I5006"/>
      <c r="J5006"/>
      <c r="K5006"/>
      <c r="L5006"/>
      <c r="M5006"/>
      <c r="N5006" t="s">
        <v>8278</v>
      </c>
      <c r="O5006"/>
      <c r="P5006" s="401">
        <f>INDEX('Page 3 - Financial Information'!$K$16:$X$186,Y5006,X5006)</f>
        <v>0</v>
      </c>
      <c r="Q5006"/>
      <c r="R5006"/>
      <c r="S5006" t="s">
        <v>8974</v>
      </c>
      <c r="T5006"/>
      <c r="U5006"/>
      <c r="V5006"/>
      <c r="W5006"/>
      <c r="X5006" s="397">
        <v>4</v>
      </c>
      <c r="Y5006" s="397">
        <v>64</v>
      </c>
    </row>
    <row r="5007" spans="1:25" x14ac:dyDescent="0.25">
      <c r="A5007">
        <f>'Page 1 - General Information'!$G$12</f>
        <v>113363103</v>
      </c>
      <c r="B5007" t="str">
        <f>'Page 1 - General Information'!$G$16</f>
        <v>7421</v>
      </c>
      <c r="C5007" s="395" t="s">
        <v>19068</v>
      </c>
      <c r="D5007"/>
      <c r="E5007"/>
      <c r="F5007"/>
      <c r="G5007"/>
      <c r="H5007"/>
      <c r="I5007"/>
      <c r="J5007"/>
      <c r="K5007"/>
      <c r="L5007"/>
      <c r="M5007"/>
      <c r="N5007" t="s">
        <v>8278</v>
      </c>
      <c r="O5007"/>
      <c r="P5007" s="401">
        <f>INDEX('Page 3 - Financial Information'!$K$16:$X$186,Y5007,X5007)</f>
        <v>152.36000000000001</v>
      </c>
      <c r="Q5007"/>
      <c r="R5007"/>
      <c r="S5007" t="s">
        <v>8975</v>
      </c>
      <c r="T5007"/>
      <c r="U5007"/>
      <c r="V5007"/>
      <c r="W5007"/>
      <c r="X5007" s="397">
        <v>5</v>
      </c>
      <c r="Y5007" s="397">
        <v>64</v>
      </c>
    </row>
    <row r="5008" spans="1:25" x14ac:dyDescent="0.25">
      <c r="A5008">
        <f>'Page 1 - General Information'!$G$12</f>
        <v>113363103</v>
      </c>
      <c r="B5008" t="str">
        <f>'Page 1 - General Information'!$G$16</f>
        <v>7421</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25">
      <c r="A5009">
        <f>'Page 1 - General Information'!$G$12</f>
        <v>113363103</v>
      </c>
      <c r="B5009" t="str">
        <f>'Page 1 - General Information'!$G$16</f>
        <v>7421</v>
      </c>
      <c r="C5009" s="395" t="s">
        <v>19068</v>
      </c>
      <c r="D5009"/>
      <c r="E5009"/>
      <c r="F5009"/>
      <c r="G5009"/>
      <c r="H5009"/>
      <c r="I5009"/>
      <c r="J5009"/>
      <c r="K5009"/>
      <c r="L5009"/>
      <c r="M5009"/>
      <c r="N5009" t="s">
        <v>8278</v>
      </c>
      <c r="O5009"/>
      <c r="P5009" s="401">
        <f>INDEX('Page 3 - Financial Information'!$K$16:$X$186,Y5009,X5009)</f>
        <v>725.99</v>
      </c>
      <c r="Q5009"/>
      <c r="R5009"/>
      <c r="S5009" t="s">
        <v>8977</v>
      </c>
      <c r="T5009"/>
      <c r="U5009"/>
      <c r="V5009"/>
      <c r="W5009"/>
      <c r="X5009" s="397">
        <v>7</v>
      </c>
      <c r="Y5009" s="397">
        <v>64</v>
      </c>
    </row>
    <row r="5010" spans="1:25" x14ac:dyDescent="0.25">
      <c r="A5010">
        <f>'Page 1 - General Information'!$G$12</f>
        <v>113363103</v>
      </c>
      <c r="B5010" t="str">
        <f>'Page 1 - General Information'!$G$16</f>
        <v>7421</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25">
      <c r="A5011">
        <f>'Page 1 - General Information'!$G$12</f>
        <v>113363103</v>
      </c>
      <c r="B5011" t="str">
        <f>'Page 1 - General Information'!$G$16</f>
        <v>7421</v>
      </c>
      <c r="C5011" s="395" t="s">
        <v>19068</v>
      </c>
      <c r="D5011"/>
      <c r="E5011"/>
      <c r="F5011"/>
      <c r="G5011"/>
      <c r="H5011"/>
      <c r="I5011"/>
      <c r="J5011"/>
      <c r="K5011"/>
      <c r="L5011"/>
      <c r="M5011"/>
      <c r="N5011" t="s">
        <v>8278</v>
      </c>
      <c r="O5011"/>
      <c r="P5011" s="401">
        <f>INDEX('Page 3 - Financial Information'!$K$16:$X$186,Y5011,X5011)</f>
        <v>4525.43</v>
      </c>
      <c r="Q5011"/>
      <c r="R5011"/>
      <c r="S5011" t="s">
        <v>8979</v>
      </c>
      <c r="T5011"/>
      <c r="U5011"/>
      <c r="V5011"/>
      <c r="W5011"/>
      <c r="X5011" s="397">
        <v>9</v>
      </c>
      <c r="Y5011" s="397">
        <v>64</v>
      </c>
    </row>
    <row r="5012" spans="1:25" x14ac:dyDescent="0.25">
      <c r="A5012">
        <f>'Page 1 - General Information'!$G$12</f>
        <v>113363103</v>
      </c>
      <c r="B5012" t="str">
        <f>'Page 1 - General Information'!$G$16</f>
        <v>7421</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25">
      <c r="A5013">
        <f>'Page 1 - General Information'!$G$12</f>
        <v>113363103</v>
      </c>
      <c r="B5013" t="str">
        <f>'Page 1 - General Information'!$G$16</f>
        <v>7421</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25">
      <c r="A5014">
        <f>'Page 1 - General Information'!$G$12</f>
        <v>113363103</v>
      </c>
      <c r="B5014" t="str">
        <f>'Page 1 - General Information'!$G$16</f>
        <v>7421</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25">
      <c r="A5015">
        <f>'Page 1 - General Information'!$G$12</f>
        <v>113363103</v>
      </c>
      <c r="B5015" t="str">
        <f>'Page 1 - General Information'!$G$16</f>
        <v>7421</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25">
      <c r="A5016">
        <f>'Page 1 - General Information'!$G$12</f>
        <v>113363103</v>
      </c>
      <c r="B5016" t="str">
        <f>'Page 1 - General Information'!$G$16</f>
        <v>7421</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25">
      <c r="A5017">
        <f>'Page 1 - General Information'!$G$12</f>
        <v>113363103</v>
      </c>
      <c r="B5017" t="str">
        <f>'Page 1 - General Information'!$G$16</f>
        <v>7421</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25">
      <c r="A5018">
        <f>'Page 1 - General Information'!$G$12</f>
        <v>113363103</v>
      </c>
      <c r="B5018" t="str">
        <f>'Page 1 - General Information'!$G$16</f>
        <v>7421</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25">
      <c r="A5019">
        <f>'Page 1 - General Information'!$G$12</f>
        <v>113363103</v>
      </c>
      <c r="B5019" t="str">
        <f>'Page 1 - General Information'!$G$16</f>
        <v>7421</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25">
      <c r="A5020">
        <f>'Page 1 - General Information'!$G$12</f>
        <v>113363103</v>
      </c>
      <c r="B5020" t="str">
        <f>'Page 1 - General Information'!$G$16</f>
        <v>7421</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25">
      <c r="A5021">
        <f>'Page 1 - General Information'!$G$12</f>
        <v>113363103</v>
      </c>
      <c r="B5021" t="str">
        <f>'Page 1 - General Information'!$G$16</f>
        <v>7421</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25">
      <c r="A5022">
        <f>'Page 1 - General Information'!$G$12</f>
        <v>113363103</v>
      </c>
      <c r="B5022" t="str">
        <f>'Page 1 - General Information'!$G$16</f>
        <v>7421</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25">
      <c r="A5023">
        <f>'Page 1 - General Information'!$G$12</f>
        <v>113363103</v>
      </c>
      <c r="B5023" t="str">
        <f>'Page 1 - General Information'!$G$16</f>
        <v>7421</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25">
      <c r="A5024">
        <f>'Page 1 - General Information'!$G$12</f>
        <v>113363103</v>
      </c>
      <c r="B5024" t="str">
        <f>'Page 1 - General Information'!$G$16</f>
        <v>7421</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25">
      <c r="A5025">
        <f>'Page 1 - General Information'!$G$12</f>
        <v>113363103</v>
      </c>
      <c r="B5025" t="str">
        <f>'Page 1 - General Information'!$G$16</f>
        <v>7421</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25">
      <c r="A5026">
        <f>'Page 1 - General Information'!$G$12</f>
        <v>113363103</v>
      </c>
      <c r="B5026" t="str">
        <f>'Page 1 - General Information'!$G$16</f>
        <v>7421</v>
      </c>
      <c r="C5026" s="395" t="s">
        <v>19068</v>
      </c>
      <c r="D5026"/>
      <c r="E5026"/>
      <c r="F5026"/>
      <c r="G5026"/>
      <c r="H5026"/>
      <c r="I5026"/>
      <c r="J5026"/>
      <c r="K5026"/>
      <c r="L5026"/>
      <c r="M5026"/>
      <c r="N5026" t="s">
        <v>8278</v>
      </c>
      <c r="O5026"/>
      <c r="P5026" s="401">
        <f>INDEX('Page 3 - Financial Information'!$K$16:$X$186,Y5026,X5026)</f>
        <v>5052.5</v>
      </c>
      <c r="Q5026"/>
      <c r="R5026"/>
      <c r="S5026" t="s">
        <v>8994</v>
      </c>
      <c r="T5026"/>
      <c r="U5026"/>
      <c r="V5026"/>
      <c r="W5026"/>
      <c r="X5026" s="397">
        <v>1</v>
      </c>
      <c r="Y5026" s="397">
        <v>66</v>
      </c>
    </row>
    <row r="5027" spans="1:25" x14ac:dyDescent="0.25">
      <c r="A5027">
        <f>'Page 1 - General Information'!$G$12</f>
        <v>113363103</v>
      </c>
      <c r="B5027" t="str">
        <f>'Page 1 - General Information'!$G$16</f>
        <v>7421</v>
      </c>
      <c r="C5027" s="395" t="s">
        <v>19068</v>
      </c>
      <c r="D5027"/>
      <c r="E5027"/>
      <c r="F5027"/>
      <c r="G5027"/>
      <c r="H5027"/>
      <c r="I5027"/>
      <c r="J5027"/>
      <c r="K5027"/>
      <c r="L5027"/>
      <c r="M5027"/>
      <c r="N5027" t="s">
        <v>8278</v>
      </c>
      <c r="O5027"/>
      <c r="P5027" s="401">
        <f>INDEX('Page 3 - Financial Information'!$K$16:$X$186,Y5027,X5027)</f>
        <v>483.39</v>
      </c>
      <c r="Q5027"/>
      <c r="R5027"/>
      <c r="S5027" t="s">
        <v>8995</v>
      </c>
      <c r="T5027"/>
      <c r="U5027"/>
      <c r="V5027"/>
      <c r="W5027"/>
      <c r="X5027" s="397">
        <v>3</v>
      </c>
      <c r="Y5027" s="397">
        <v>66</v>
      </c>
    </row>
    <row r="5028" spans="1:25" x14ac:dyDescent="0.25">
      <c r="A5028">
        <f>'Page 1 - General Information'!$G$12</f>
        <v>113363103</v>
      </c>
      <c r="B5028" t="str">
        <f>'Page 1 - General Information'!$G$16</f>
        <v>7421</v>
      </c>
      <c r="C5028" s="395" t="s">
        <v>19068</v>
      </c>
      <c r="D5028"/>
      <c r="E5028"/>
      <c r="F5028"/>
      <c r="G5028"/>
      <c r="H5028"/>
      <c r="I5028"/>
      <c r="J5028"/>
      <c r="K5028"/>
      <c r="L5028"/>
      <c r="M5028"/>
      <c r="N5028" t="s">
        <v>8278</v>
      </c>
      <c r="O5028"/>
      <c r="P5028" s="401">
        <f>INDEX('Page 3 - Financial Information'!$K$16:$X$186,Y5028,X5028)</f>
        <v>0</v>
      </c>
      <c r="Q5028"/>
      <c r="R5028"/>
      <c r="S5028" t="s">
        <v>8996</v>
      </c>
      <c r="T5028"/>
      <c r="U5028"/>
      <c r="V5028"/>
      <c r="W5028"/>
      <c r="X5028" s="397">
        <v>4</v>
      </c>
      <c r="Y5028" s="397">
        <v>66</v>
      </c>
    </row>
    <row r="5029" spans="1:25" x14ac:dyDescent="0.25">
      <c r="A5029">
        <f>'Page 1 - General Information'!$G$12</f>
        <v>113363103</v>
      </c>
      <c r="B5029" t="str">
        <f>'Page 1 - General Information'!$G$16</f>
        <v>7421</v>
      </c>
      <c r="C5029" s="395" t="s">
        <v>19068</v>
      </c>
      <c r="D5029"/>
      <c r="E5029"/>
      <c r="F5029"/>
      <c r="G5029"/>
      <c r="H5029"/>
      <c r="I5029"/>
      <c r="J5029"/>
      <c r="K5029"/>
      <c r="L5029"/>
      <c r="M5029"/>
      <c r="N5029" t="s">
        <v>8278</v>
      </c>
      <c r="O5029"/>
      <c r="P5029" s="401">
        <f>INDEX('Page 3 - Financial Information'!$K$16:$X$186,Y5029,X5029)</f>
        <v>103.8</v>
      </c>
      <c r="Q5029"/>
      <c r="R5029"/>
      <c r="S5029" t="s">
        <v>8997</v>
      </c>
      <c r="T5029"/>
      <c r="U5029"/>
      <c r="V5029"/>
      <c r="W5029"/>
      <c r="X5029" s="397">
        <v>5</v>
      </c>
      <c r="Y5029" s="397">
        <v>66</v>
      </c>
    </row>
    <row r="5030" spans="1:25" x14ac:dyDescent="0.25">
      <c r="A5030">
        <f>'Page 1 - General Information'!$G$12</f>
        <v>113363103</v>
      </c>
      <c r="B5030" t="str">
        <f>'Page 1 - General Information'!$G$16</f>
        <v>7421</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25">
      <c r="A5031">
        <f>'Page 1 - General Information'!$G$12</f>
        <v>113363103</v>
      </c>
      <c r="B5031" t="str">
        <f>'Page 1 - General Information'!$G$16</f>
        <v>7421</v>
      </c>
      <c r="C5031" s="395" t="s">
        <v>19068</v>
      </c>
      <c r="D5031"/>
      <c r="E5031"/>
      <c r="F5031"/>
      <c r="G5031"/>
      <c r="H5031"/>
      <c r="I5031"/>
      <c r="J5031"/>
      <c r="K5031"/>
      <c r="L5031"/>
      <c r="M5031"/>
      <c r="N5031" t="s">
        <v>8278</v>
      </c>
      <c r="O5031"/>
      <c r="P5031" s="401">
        <f>INDEX('Page 3 - Financial Information'!$K$16:$X$186,Y5031,X5031)</f>
        <v>761.67</v>
      </c>
      <c r="Q5031"/>
      <c r="R5031"/>
      <c r="S5031" t="s">
        <v>8999</v>
      </c>
      <c r="T5031"/>
      <c r="U5031"/>
      <c r="V5031"/>
      <c r="W5031"/>
      <c r="X5031" s="397">
        <v>7</v>
      </c>
      <c r="Y5031" s="397">
        <v>66</v>
      </c>
    </row>
    <row r="5032" spans="1:25" x14ac:dyDescent="0.25">
      <c r="A5032">
        <f>'Page 1 - General Information'!$G$12</f>
        <v>113363103</v>
      </c>
      <c r="B5032" t="str">
        <f>'Page 1 - General Information'!$G$16</f>
        <v>7421</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25">
      <c r="A5033">
        <f>'Page 1 - General Information'!$G$12</f>
        <v>113363103</v>
      </c>
      <c r="B5033" t="str">
        <f>'Page 1 - General Information'!$G$16</f>
        <v>7421</v>
      </c>
      <c r="C5033" s="395" t="s">
        <v>19068</v>
      </c>
      <c r="D5033"/>
      <c r="E5033"/>
      <c r="F5033"/>
      <c r="G5033"/>
      <c r="H5033"/>
      <c r="I5033"/>
      <c r="J5033"/>
      <c r="K5033"/>
      <c r="L5033"/>
      <c r="M5033"/>
      <c r="N5033" t="s">
        <v>8278</v>
      </c>
      <c r="O5033"/>
      <c r="P5033" s="401">
        <f>INDEX('Page 3 - Financial Information'!$K$16:$X$186,Y5033,X5033)</f>
        <v>3703.64</v>
      </c>
      <c r="Q5033"/>
      <c r="R5033"/>
      <c r="S5033" t="s">
        <v>9001</v>
      </c>
      <c r="T5033"/>
      <c r="U5033"/>
      <c r="V5033"/>
      <c r="W5033"/>
      <c r="X5033" s="397">
        <v>9</v>
      </c>
      <c r="Y5033" s="397">
        <v>66</v>
      </c>
    </row>
    <row r="5034" spans="1:25" x14ac:dyDescent="0.25">
      <c r="A5034">
        <f>'Page 1 - General Information'!$G$12</f>
        <v>113363103</v>
      </c>
      <c r="B5034" t="str">
        <f>'Page 1 - General Information'!$G$16</f>
        <v>7421</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25">
      <c r="A5035">
        <f>'Page 1 - General Information'!$G$12</f>
        <v>113363103</v>
      </c>
      <c r="B5035" t="str">
        <f>'Page 1 - General Information'!$G$16</f>
        <v>7421</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25">
      <c r="A5036">
        <f>'Page 1 - General Information'!$G$12</f>
        <v>113363103</v>
      </c>
      <c r="B5036" t="str">
        <f>'Page 1 - General Information'!$G$16</f>
        <v>7421</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25">
      <c r="A5037">
        <f>'Page 1 - General Information'!$G$12</f>
        <v>113363103</v>
      </c>
      <c r="B5037" t="str">
        <f>'Page 1 - General Information'!$G$16</f>
        <v>7421</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25">
      <c r="A5038">
        <f>'Page 1 - General Information'!$G$12</f>
        <v>113363103</v>
      </c>
      <c r="B5038" t="str">
        <f>'Page 1 - General Information'!$G$16</f>
        <v>7421</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25">
      <c r="A5039">
        <f>'Page 1 - General Information'!$G$12</f>
        <v>113363103</v>
      </c>
      <c r="B5039" t="str">
        <f>'Page 1 - General Information'!$G$16</f>
        <v>7421</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25">
      <c r="A5040">
        <f>'Page 1 - General Information'!$G$12</f>
        <v>113363103</v>
      </c>
      <c r="B5040" t="str">
        <f>'Page 1 - General Information'!$G$16</f>
        <v>7421</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25">
      <c r="A5041">
        <f>'Page 1 - General Information'!$G$12</f>
        <v>113363103</v>
      </c>
      <c r="B5041" t="str">
        <f>'Page 1 - General Information'!$G$16</f>
        <v>7421</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25">
      <c r="A5042">
        <f>'Page 1 - General Information'!$G$12</f>
        <v>113363103</v>
      </c>
      <c r="B5042" t="str">
        <f>'Page 1 - General Information'!$G$16</f>
        <v>7421</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25">
      <c r="A5043">
        <f>'Page 1 - General Information'!$G$12</f>
        <v>113363103</v>
      </c>
      <c r="B5043" t="str">
        <f>'Page 1 - General Information'!$G$16</f>
        <v>7421</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25">
      <c r="A5044">
        <f>'Page 1 - General Information'!$G$12</f>
        <v>113363103</v>
      </c>
      <c r="B5044" t="str">
        <f>'Page 1 - General Information'!$G$16</f>
        <v>7421</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25">
      <c r="A5045">
        <f>'Page 1 - General Information'!$G$12</f>
        <v>113363103</v>
      </c>
      <c r="B5045" t="str">
        <f>'Page 1 - General Information'!$G$16</f>
        <v>7421</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25">
      <c r="A5046">
        <f>'Page 1 - General Information'!$G$12</f>
        <v>113363103</v>
      </c>
      <c r="B5046" t="str">
        <f>'Page 1 - General Information'!$G$16</f>
        <v>7421</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25">
      <c r="A5047">
        <f>'Page 1 - General Information'!$G$12</f>
        <v>113363103</v>
      </c>
      <c r="B5047" t="str">
        <f>'Page 1 - General Information'!$G$16</f>
        <v>7421</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25">
      <c r="A5048">
        <f>'Page 1 - General Information'!$G$12</f>
        <v>113363103</v>
      </c>
      <c r="B5048" t="str">
        <f>'Page 1 - General Information'!$G$16</f>
        <v>7421</v>
      </c>
      <c r="C5048" s="395" t="s">
        <v>19068</v>
      </c>
      <c r="D5048"/>
      <c r="E5048"/>
      <c r="F5048"/>
      <c r="G5048"/>
      <c r="H5048"/>
      <c r="I5048"/>
      <c r="J5048"/>
      <c r="K5048"/>
      <c r="L5048"/>
      <c r="M5048"/>
      <c r="N5048" t="s">
        <v>8278</v>
      </c>
      <c r="O5048"/>
      <c r="P5048" s="401">
        <f>INDEX('Page 3 - Financial Information'!$K$16:$X$186,Y5048,X5048)</f>
        <v>1987.63</v>
      </c>
      <c r="Q5048"/>
      <c r="R5048"/>
      <c r="S5048" t="s">
        <v>9016</v>
      </c>
      <c r="T5048"/>
      <c r="U5048"/>
      <c r="V5048"/>
      <c r="W5048"/>
      <c r="X5048" s="397">
        <v>1</v>
      </c>
      <c r="Y5048" s="397">
        <v>68</v>
      </c>
    </row>
    <row r="5049" spans="1:25" x14ac:dyDescent="0.25">
      <c r="A5049">
        <f>'Page 1 - General Information'!$G$12</f>
        <v>113363103</v>
      </c>
      <c r="B5049" t="str">
        <f>'Page 1 - General Information'!$G$16</f>
        <v>7421</v>
      </c>
      <c r="C5049" s="395" t="s">
        <v>19068</v>
      </c>
      <c r="D5049"/>
      <c r="E5049"/>
      <c r="F5049"/>
      <c r="G5049"/>
      <c r="H5049"/>
      <c r="I5049"/>
      <c r="J5049"/>
      <c r="K5049"/>
      <c r="L5049"/>
      <c r="M5049"/>
      <c r="N5049" t="s">
        <v>8278</v>
      </c>
      <c r="O5049"/>
      <c r="P5049" s="401">
        <f>INDEX('Page 3 - Financial Information'!$K$16:$X$186,Y5049,X5049)</f>
        <v>283.19</v>
      </c>
      <c r="Q5049"/>
      <c r="R5049"/>
      <c r="S5049" t="s">
        <v>9017</v>
      </c>
      <c r="T5049"/>
      <c r="U5049"/>
      <c r="V5049"/>
      <c r="W5049"/>
      <c r="X5049" s="397">
        <v>3</v>
      </c>
      <c r="Y5049" s="397">
        <v>68</v>
      </c>
    </row>
    <row r="5050" spans="1:25" x14ac:dyDescent="0.25">
      <c r="A5050">
        <f>'Page 1 - General Information'!$G$12</f>
        <v>113363103</v>
      </c>
      <c r="B5050" t="str">
        <f>'Page 1 - General Information'!$G$16</f>
        <v>7421</v>
      </c>
      <c r="C5050" s="395" t="s">
        <v>19068</v>
      </c>
      <c r="D5050"/>
      <c r="E5050"/>
      <c r="F5050"/>
      <c r="G5050"/>
      <c r="H5050"/>
      <c r="I5050"/>
      <c r="J5050"/>
      <c r="K5050"/>
      <c r="L5050"/>
      <c r="M5050"/>
      <c r="N5050" t="s">
        <v>8278</v>
      </c>
      <c r="O5050"/>
      <c r="P5050" s="401">
        <f>INDEX('Page 3 - Financial Information'!$K$16:$X$186,Y5050,X5050)</f>
        <v>9.3800000000000008</v>
      </c>
      <c r="Q5050"/>
      <c r="R5050"/>
      <c r="S5050" t="s">
        <v>9018</v>
      </c>
      <c r="T5050"/>
      <c r="U5050"/>
      <c r="V5050"/>
      <c r="W5050"/>
      <c r="X5050" s="397">
        <v>4</v>
      </c>
      <c r="Y5050" s="397">
        <v>68</v>
      </c>
    </row>
    <row r="5051" spans="1:25" x14ac:dyDescent="0.25">
      <c r="A5051">
        <f>'Page 1 - General Information'!$G$12</f>
        <v>113363103</v>
      </c>
      <c r="B5051" t="str">
        <f>'Page 1 - General Information'!$G$16</f>
        <v>7421</v>
      </c>
      <c r="C5051" s="395" t="s">
        <v>19068</v>
      </c>
      <c r="D5051"/>
      <c r="E5051"/>
      <c r="F5051"/>
      <c r="G5051"/>
      <c r="H5051"/>
      <c r="I5051"/>
      <c r="J5051"/>
      <c r="K5051"/>
      <c r="L5051"/>
      <c r="M5051"/>
      <c r="N5051" t="s">
        <v>8278</v>
      </c>
      <c r="O5051"/>
      <c r="P5051" s="401">
        <f>INDEX('Page 3 - Financial Information'!$K$16:$X$186,Y5051,X5051)</f>
        <v>190.94</v>
      </c>
      <c r="Q5051"/>
      <c r="R5051"/>
      <c r="S5051" t="s">
        <v>9019</v>
      </c>
      <c r="T5051"/>
      <c r="U5051"/>
      <c r="V5051"/>
      <c r="W5051"/>
      <c r="X5051" s="397">
        <v>5</v>
      </c>
      <c r="Y5051" s="397">
        <v>68</v>
      </c>
    </row>
    <row r="5052" spans="1:25" x14ac:dyDescent="0.25">
      <c r="A5052">
        <f>'Page 1 - General Information'!$G$12</f>
        <v>113363103</v>
      </c>
      <c r="B5052" t="str">
        <f>'Page 1 - General Information'!$G$16</f>
        <v>7421</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25">
      <c r="A5053">
        <f>'Page 1 - General Information'!$G$12</f>
        <v>113363103</v>
      </c>
      <c r="B5053" t="str">
        <f>'Page 1 - General Information'!$G$16</f>
        <v>7421</v>
      </c>
      <c r="C5053" s="395" t="s">
        <v>19068</v>
      </c>
      <c r="D5053"/>
      <c r="E5053"/>
      <c r="F5053"/>
      <c r="G5053"/>
      <c r="H5053"/>
      <c r="I5053"/>
      <c r="J5053"/>
      <c r="K5053"/>
      <c r="L5053"/>
      <c r="M5053"/>
      <c r="N5053" t="s">
        <v>8278</v>
      </c>
      <c r="O5053"/>
      <c r="P5053" s="401">
        <f>INDEX('Page 3 - Financial Information'!$K$16:$X$186,Y5053,X5053)</f>
        <v>115.4</v>
      </c>
      <c r="Q5053"/>
      <c r="R5053"/>
      <c r="S5053" t="s">
        <v>9021</v>
      </c>
      <c r="T5053"/>
      <c r="U5053"/>
      <c r="V5053"/>
      <c r="W5053"/>
      <c r="X5053" s="397">
        <v>7</v>
      </c>
      <c r="Y5053" s="397">
        <v>68</v>
      </c>
    </row>
    <row r="5054" spans="1:25" x14ac:dyDescent="0.25">
      <c r="A5054">
        <f>'Page 1 - General Information'!$G$12</f>
        <v>113363103</v>
      </c>
      <c r="B5054" t="str">
        <f>'Page 1 - General Information'!$G$16</f>
        <v>7421</v>
      </c>
      <c r="C5054" s="395" t="s">
        <v>19068</v>
      </c>
      <c r="D5054"/>
      <c r="E5054"/>
      <c r="F5054"/>
      <c r="G5054"/>
      <c r="H5054"/>
      <c r="I5054"/>
      <c r="J5054"/>
      <c r="K5054"/>
      <c r="L5054"/>
      <c r="M5054"/>
      <c r="N5054" t="s">
        <v>8278</v>
      </c>
      <c r="O5054"/>
      <c r="P5054" s="401">
        <f>INDEX('Page 3 - Financial Information'!$K$16:$X$186,Y5054,X5054)</f>
        <v>1388.72</v>
      </c>
      <c r="Q5054"/>
      <c r="R5054"/>
      <c r="S5054" t="s">
        <v>9022</v>
      </c>
      <c r="T5054"/>
      <c r="U5054"/>
      <c r="V5054"/>
      <c r="W5054"/>
      <c r="X5054" s="397">
        <v>8</v>
      </c>
      <c r="Y5054" s="397">
        <v>68</v>
      </c>
    </row>
    <row r="5055" spans="1:25" x14ac:dyDescent="0.25">
      <c r="A5055">
        <f>'Page 1 - General Information'!$G$12</f>
        <v>113363103</v>
      </c>
      <c r="B5055" t="str">
        <f>'Page 1 - General Information'!$G$16</f>
        <v>7421</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25">
      <c r="A5056">
        <f>'Page 1 - General Information'!$G$12</f>
        <v>113363103</v>
      </c>
      <c r="B5056" t="str">
        <f>'Page 1 - General Information'!$G$16</f>
        <v>7421</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25">
      <c r="A5057">
        <f>'Page 1 - General Information'!$G$12</f>
        <v>113363103</v>
      </c>
      <c r="B5057" t="str">
        <f>'Page 1 - General Information'!$G$16</f>
        <v>7421</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25">
      <c r="A5058">
        <f>'Page 1 - General Information'!$G$12</f>
        <v>113363103</v>
      </c>
      <c r="B5058" t="str">
        <f>'Page 1 - General Information'!$G$16</f>
        <v>7421</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25">
      <c r="A5059">
        <f>'Page 1 - General Information'!$G$12</f>
        <v>113363103</v>
      </c>
      <c r="B5059" t="str">
        <f>'Page 1 - General Information'!$G$16</f>
        <v>7421</v>
      </c>
      <c r="C5059" s="395" t="s">
        <v>19068</v>
      </c>
      <c r="D5059"/>
      <c r="E5059"/>
      <c r="F5059"/>
      <c r="G5059"/>
      <c r="H5059"/>
      <c r="I5059"/>
      <c r="J5059"/>
      <c r="K5059"/>
      <c r="L5059"/>
      <c r="M5059"/>
      <c r="N5059" t="s">
        <v>8278</v>
      </c>
      <c r="O5059"/>
      <c r="P5059" s="401">
        <f>INDEX('Page 3 - Financial Information'!$K$16:$X$186,Y5059,X5059)</f>
        <v>7553.19</v>
      </c>
      <c r="Q5059"/>
      <c r="R5059"/>
      <c r="S5059" t="s">
        <v>9027</v>
      </c>
      <c r="T5059"/>
      <c r="U5059"/>
      <c r="V5059"/>
      <c r="W5059"/>
      <c r="X5059" s="397">
        <v>1</v>
      </c>
      <c r="Y5059" s="397">
        <v>69</v>
      </c>
    </row>
    <row r="5060" spans="1:25" x14ac:dyDescent="0.25">
      <c r="A5060">
        <f>'Page 1 - General Information'!$G$12</f>
        <v>113363103</v>
      </c>
      <c r="B5060" t="str">
        <f>'Page 1 - General Information'!$G$16</f>
        <v>7421</v>
      </c>
      <c r="C5060" s="395" t="s">
        <v>19068</v>
      </c>
      <c r="D5060"/>
      <c r="E5060"/>
      <c r="F5060"/>
      <c r="G5060"/>
      <c r="H5060"/>
      <c r="I5060"/>
      <c r="J5060"/>
      <c r="K5060"/>
      <c r="L5060"/>
      <c r="M5060"/>
      <c r="N5060" t="s">
        <v>8278</v>
      </c>
      <c r="O5060"/>
      <c r="P5060" s="401">
        <f>INDEX('Page 3 - Financial Information'!$K$16:$X$186,Y5060,X5060)</f>
        <v>545.67999999999995</v>
      </c>
      <c r="Q5060"/>
      <c r="R5060"/>
      <c r="S5060" t="s">
        <v>9028</v>
      </c>
      <c r="T5060"/>
      <c r="U5060"/>
      <c r="V5060"/>
      <c r="W5060"/>
      <c r="X5060" s="397">
        <v>3</v>
      </c>
      <c r="Y5060" s="397">
        <v>69</v>
      </c>
    </row>
    <row r="5061" spans="1:25" x14ac:dyDescent="0.25">
      <c r="A5061">
        <f>'Page 1 - General Information'!$G$12</f>
        <v>113363103</v>
      </c>
      <c r="B5061" t="str">
        <f>'Page 1 - General Information'!$G$16</f>
        <v>7421</v>
      </c>
      <c r="C5061" s="395" t="s">
        <v>19068</v>
      </c>
      <c r="D5061"/>
      <c r="E5061"/>
      <c r="F5061"/>
      <c r="G5061"/>
      <c r="H5061"/>
      <c r="I5061"/>
      <c r="J5061"/>
      <c r="K5061"/>
      <c r="L5061"/>
      <c r="M5061"/>
      <c r="N5061" t="s">
        <v>8278</v>
      </c>
      <c r="O5061"/>
      <c r="P5061" s="401">
        <f>INDEX('Page 3 - Financial Information'!$K$16:$X$186,Y5061,X5061)</f>
        <v>0</v>
      </c>
      <c r="Q5061"/>
      <c r="R5061"/>
      <c r="S5061" t="s">
        <v>9029</v>
      </c>
      <c r="T5061"/>
      <c r="U5061"/>
      <c r="V5061"/>
      <c r="W5061"/>
      <c r="X5061" s="397">
        <v>4</v>
      </c>
      <c r="Y5061" s="397">
        <v>69</v>
      </c>
    </row>
    <row r="5062" spans="1:25" x14ac:dyDescent="0.25">
      <c r="A5062">
        <f>'Page 1 - General Information'!$G$12</f>
        <v>113363103</v>
      </c>
      <c r="B5062" t="str">
        <f>'Page 1 - General Information'!$G$16</f>
        <v>7421</v>
      </c>
      <c r="C5062" s="395" t="s">
        <v>19068</v>
      </c>
      <c r="D5062"/>
      <c r="E5062"/>
      <c r="F5062"/>
      <c r="G5062"/>
      <c r="H5062"/>
      <c r="I5062"/>
      <c r="J5062"/>
      <c r="K5062"/>
      <c r="L5062"/>
      <c r="M5062"/>
      <c r="N5062" t="s">
        <v>8278</v>
      </c>
      <c r="O5062"/>
      <c r="P5062" s="401">
        <f>INDEX('Page 3 - Financial Information'!$K$16:$X$186,Y5062,X5062)</f>
        <v>818.5</v>
      </c>
      <c r="Q5062"/>
      <c r="R5062"/>
      <c r="S5062" t="s">
        <v>9030</v>
      </c>
      <c r="T5062"/>
      <c r="U5062"/>
      <c r="V5062"/>
      <c r="W5062"/>
      <c r="X5062" s="397">
        <v>5</v>
      </c>
      <c r="Y5062" s="397">
        <v>69</v>
      </c>
    </row>
    <row r="5063" spans="1:25" x14ac:dyDescent="0.25">
      <c r="A5063">
        <f>'Page 1 - General Information'!$G$12</f>
        <v>113363103</v>
      </c>
      <c r="B5063" t="str">
        <f>'Page 1 - General Information'!$G$16</f>
        <v>7421</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25">
      <c r="A5064">
        <f>'Page 1 - General Information'!$G$12</f>
        <v>113363103</v>
      </c>
      <c r="B5064" t="str">
        <f>'Page 1 - General Information'!$G$16</f>
        <v>7421</v>
      </c>
      <c r="C5064" s="395" t="s">
        <v>19068</v>
      </c>
      <c r="D5064"/>
      <c r="E5064"/>
      <c r="F5064"/>
      <c r="G5064"/>
      <c r="H5064"/>
      <c r="I5064"/>
      <c r="J5064"/>
      <c r="K5064"/>
      <c r="L5064"/>
      <c r="M5064"/>
      <c r="N5064" t="s">
        <v>8278</v>
      </c>
      <c r="O5064"/>
      <c r="P5064" s="401">
        <f>INDEX('Page 3 - Financial Information'!$K$16:$X$186,Y5064,X5064)</f>
        <v>469.34</v>
      </c>
      <c r="Q5064"/>
      <c r="R5064"/>
      <c r="S5064" t="s">
        <v>9032</v>
      </c>
      <c r="T5064"/>
      <c r="U5064"/>
      <c r="V5064"/>
      <c r="W5064"/>
      <c r="X5064" s="397">
        <v>7</v>
      </c>
      <c r="Y5064" s="397">
        <v>69</v>
      </c>
    </row>
    <row r="5065" spans="1:25" x14ac:dyDescent="0.25">
      <c r="A5065">
        <f>'Page 1 - General Information'!$G$12</f>
        <v>113363103</v>
      </c>
      <c r="B5065" t="str">
        <f>'Page 1 - General Information'!$G$16</f>
        <v>7421</v>
      </c>
      <c r="C5065" s="395" t="s">
        <v>19068</v>
      </c>
      <c r="D5065"/>
      <c r="E5065"/>
      <c r="F5065"/>
      <c r="G5065"/>
      <c r="H5065"/>
      <c r="I5065"/>
      <c r="J5065"/>
      <c r="K5065"/>
      <c r="L5065"/>
      <c r="M5065"/>
      <c r="N5065" t="s">
        <v>8278</v>
      </c>
      <c r="O5065"/>
      <c r="P5065" s="401">
        <f>INDEX('Page 3 - Financial Information'!$K$16:$X$186,Y5065,X5065)</f>
        <v>5719.67</v>
      </c>
      <c r="Q5065"/>
      <c r="R5065"/>
      <c r="S5065" t="s">
        <v>9033</v>
      </c>
      <c r="T5065"/>
      <c r="U5065"/>
      <c r="V5065"/>
      <c r="W5065"/>
      <c r="X5065" s="397">
        <v>8</v>
      </c>
      <c r="Y5065" s="397">
        <v>69</v>
      </c>
    </row>
    <row r="5066" spans="1:25" x14ac:dyDescent="0.25">
      <c r="A5066">
        <f>'Page 1 - General Information'!$G$12</f>
        <v>113363103</v>
      </c>
      <c r="B5066" t="str">
        <f>'Page 1 - General Information'!$G$16</f>
        <v>7421</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25">
      <c r="A5067">
        <f>'Page 1 - General Information'!$G$12</f>
        <v>113363103</v>
      </c>
      <c r="B5067" t="str">
        <f>'Page 1 - General Information'!$G$16</f>
        <v>7421</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25">
      <c r="A5068">
        <f>'Page 1 - General Information'!$G$12</f>
        <v>113363103</v>
      </c>
      <c r="B5068" t="str">
        <f>'Page 1 - General Information'!$G$16</f>
        <v>7421</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25">
      <c r="A5069">
        <f>'Page 1 - General Information'!$G$12</f>
        <v>113363103</v>
      </c>
      <c r="B5069" t="str">
        <f>'Page 1 - General Information'!$G$16</f>
        <v>7421</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25">
      <c r="A5070">
        <f>'Page 1 - General Information'!$G$12</f>
        <v>113363103</v>
      </c>
      <c r="B5070" t="str">
        <f>'Page 1 - General Information'!$G$16</f>
        <v>7421</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25">
      <c r="A5071">
        <f>'Page 1 - General Information'!$G$12</f>
        <v>113363103</v>
      </c>
      <c r="B5071" t="str">
        <f>'Page 1 - General Information'!$G$16</f>
        <v>7421</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25">
      <c r="A5072">
        <f>'Page 1 - General Information'!$G$12</f>
        <v>113363103</v>
      </c>
      <c r="B5072" t="str">
        <f>'Page 1 - General Information'!$G$16</f>
        <v>7421</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25">
      <c r="A5073">
        <f>'Page 1 - General Information'!$G$12</f>
        <v>113363103</v>
      </c>
      <c r="B5073" t="str">
        <f>'Page 1 - General Information'!$G$16</f>
        <v>7421</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25">
      <c r="A5074">
        <f>'Page 1 - General Information'!$G$12</f>
        <v>113363103</v>
      </c>
      <c r="B5074" t="str">
        <f>'Page 1 - General Information'!$G$16</f>
        <v>7421</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25">
      <c r="A5075">
        <f>'Page 1 - General Information'!$G$12</f>
        <v>113363103</v>
      </c>
      <c r="B5075" t="str">
        <f>'Page 1 - General Information'!$G$16</f>
        <v>7421</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25">
      <c r="A5076">
        <f>'Page 1 - General Information'!$G$12</f>
        <v>113363103</v>
      </c>
      <c r="B5076" t="str">
        <f>'Page 1 - General Information'!$G$16</f>
        <v>7421</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25">
      <c r="A5077">
        <f>'Page 1 - General Information'!$G$12</f>
        <v>113363103</v>
      </c>
      <c r="B5077" t="str">
        <f>'Page 1 - General Information'!$G$16</f>
        <v>7421</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25">
      <c r="A5078">
        <f>'Page 1 - General Information'!$G$12</f>
        <v>113363103</v>
      </c>
      <c r="B5078" t="str">
        <f>'Page 1 - General Information'!$G$16</f>
        <v>7421</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25">
      <c r="A5079">
        <f>'Page 1 - General Information'!$G$12</f>
        <v>113363103</v>
      </c>
      <c r="B5079" t="str">
        <f>'Page 1 - General Information'!$G$16</f>
        <v>7421</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25">
      <c r="A5080">
        <f>'Page 1 - General Information'!$G$12</f>
        <v>113363103</v>
      </c>
      <c r="B5080" t="str">
        <f>'Page 1 - General Information'!$G$16</f>
        <v>7421</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25">
      <c r="A5081">
        <f>'Page 1 - General Information'!$G$12</f>
        <v>113363103</v>
      </c>
      <c r="B5081" t="str">
        <f>'Page 1 - General Information'!$G$16</f>
        <v>7421</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25">
      <c r="A5082">
        <f>'Page 1 - General Information'!$G$12</f>
        <v>113363103</v>
      </c>
      <c r="B5082" t="str">
        <f>'Page 1 - General Information'!$G$16</f>
        <v>7421</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25">
      <c r="A5083">
        <f>'Page 1 - General Information'!$G$12</f>
        <v>113363103</v>
      </c>
      <c r="B5083" t="str">
        <f>'Page 1 - General Information'!$G$16</f>
        <v>7421</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25">
      <c r="A5084">
        <f>'Page 1 - General Information'!$G$12</f>
        <v>113363103</v>
      </c>
      <c r="B5084" t="str">
        <f>'Page 1 - General Information'!$G$16</f>
        <v>7421</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25">
      <c r="A5085">
        <f>'Page 1 - General Information'!$G$12</f>
        <v>113363103</v>
      </c>
      <c r="B5085" t="str">
        <f>'Page 1 - General Information'!$G$16</f>
        <v>7421</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25">
      <c r="A5086">
        <f>'Page 1 - General Information'!$G$12</f>
        <v>113363103</v>
      </c>
      <c r="B5086" t="str">
        <f>'Page 1 - General Information'!$G$16</f>
        <v>7421</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25">
      <c r="A5087">
        <f>'Page 1 - General Information'!$G$12</f>
        <v>113363103</v>
      </c>
      <c r="B5087" t="str">
        <f>'Page 1 - General Information'!$G$16</f>
        <v>7421</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25">
      <c r="A5088">
        <f>'Page 1 - General Information'!$G$12</f>
        <v>113363103</v>
      </c>
      <c r="B5088" t="str">
        <f>'Page 1 - General Information'!$G$16</f>
        <v>7421</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25">
      <c r="A5089">
        <f>'Page 1 - General Information'!$G$12</f>
        <v>113363103</v>
      </c>
      <c r="B5089" t="str">
        <f>'Page 1 - General Information'!$G$16</f>
        <v>7421</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25">
      <c r="A5090">
        <f>'Page 1 - General Information'!$G$12</f>
        <v>113363103</v>
      </c>
      <c r="B5090" t="str">
        <f>'Page 1 - General Information'!$G$16</f>
        <v>7421</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25">
      <c r="A5091">
        <f>'Page 1 - General Information'!$G$12</f>
        <v>113363103</v>
      </c>
      <c r="B5091" t="str">
        <f>'Page 1 - General Information'!$G$16</f>
        <v>7421</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25">
      <c r="A5092">
        <f>'Page 1 - General Information'!$G$12</f>
        <v>113363103</v>
      </c>
      <c r="B5092" t="str">
        <f>'Page 1 - General Information'!$G$16</f>
        <v>7421</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25">
      <c r="A5093">
        <f>'Page 1 - General Information'!$G$12</f>
        <v>113363103</v>
      </c>
      <c r="B5093" t="str">
        <f>'Page 1 - General Information'!$G$16</f>
        <v>7421</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25">
      <c r="A5094">
        <f>'Page 1 - General Information'!$G$12</f>
        <v>113363103</v>
      </c>
      <c r="B5094" t="str">
        <f>'Page 1 - General Information'!$G$16</f>
        <v>7421</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25">
      <c r="A5095">
        <f>'Page 1 - General Information'!$G$12</f>
        <v>113363103</v>
      </c>
      <c r="B5095" t="str">
        <f>'Page 1 - General Information'!$G$16</f>
        <v>7421</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25">
      <c r="A5096">
        <f>'Page 1 - General Information'!$G$12</f>
        <v>113363103</v>
      </c>
      <c r="B5096" t="str">
        <f>'Page 1 - General Information'!$G$16</f>
        <v>7421</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25">
      <c r="A5097">
        <f>'Page 1 - General Information'!$G$12</f>
        <v>113363103</v>
      </c>
      <c r="B5097" t="str">
        <f>'Page 1 - General Information'!$G$16</f>
        <v>7421</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25">
      <c r="A5098">
        <f>'Page 1 - General Information'!$G$12</f>
        <v>113363103</v>
      </c>
      <c r="B5098" t="str">
        <f>'Page 1 - General Information'!$G$16</f>
        <v>7421</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25">
      <c r="A5099">
        <f>'Page 1 - General Information'!$G$12</f>
        <v>113363103</v>
      </c>
      <c r="B5099" t="str">
        <f>'Page 1 - General Information'!$G$16</f>
        <v>7421</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25">
      <c r="A5100">
        <f>'Page 1 - General Information'!$G$12</f>
        <v>113363103</v>
      </c>
      <c r="B5100" t="str">
        <f>'Page 1 - General Information'!$G$16</f>
        <v>7421</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25">
      <c r="A5101">
        <f>'Page 1 - General Information'!$G$12</f>
        <v>113363103</v>
      </c>
      <c r="B5101" t="str">
        <f>'Page 1 - General Information'!$G$16</f>
        <v>7421</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25">
      <c r="A5102">
        <f>'Page 1 - General Information'!$G$12</f>
        <v>113363103</v>
      </c>
      <c r="B5102" t="str">
        <f>'Page 1 - General Information'!$G$16</f>
        <v>7421</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25">
      <c r="A5103">
        <f>'Page 1 - General Information'!$G$12</f>
        <v>113363103</v>
      </c>
      <c r="B5103" t="str">
        <f>'Page 1 - General Information'!$G$16</f>
        <v>7421</v>
      </c>
      <c r="C5103" s="395" t="s">
        <v>19068</v>
      </c>
      <c r="D5103"/>
      <c r="E5103"/>
      <c r="F5103"/>
      <c r="G5103"/>
      <c r="H5103"/>
      <c r="I5103"/>
      <c r="J5103"/>
      <c r="K5103"/>
      <c r="L5103"/>
      <c r="M5103"/>
      <c r="N5103" t="s">
        <v>8278</v>
      </c>
      <c r="O5103"/>
      <c r="P5103" s="401">
        <f>INDEX('Page 3 - Financial Information'!$K$16:$X$186,Y5103,X5103)</f>
        <v>5119.62</v>
      </c>
      <c r="Q5103"/>
      <c r="R5103"/>
      <c r="S5103" t="s">
        <v>9071</v>
      </c>
      <c r="T5103"/>
      <c r="U5103"/>
      <c r="V5103"/>
      <c r="W5103"/>
      <c r="X5103" s="397">
        <v>1</v>
      </c>
      <c r="Y5103" s="397">
        <v>73</v>
      </c>
    </row>
    <row r="5104" spans="1:25" x14ac:dyDescent="0.25">
      <c r="A5104">
        <f>'Page 1 - General Information'!$G$12</f>
        <v>113363103</v>
      </c>
      <c r="B5104" t="str">
        <f>'Page 1 - General Information'!$G$16</f>
        <v>7421</v>
      </c>
      <c r="C5104" s="395" t="s">
        <v>19068</v>
      </c>
      <c r="D5104"/>
      <c r="E5104"/>
      <c r="F5104"/>
      <c r="G5104"/>
      <c r="H5104"/>
      <c r="I5104"/>
      <c r="J5104"/>
      <c r="K5104"/>
      <c r="L5104"/>
      <c r="M5104"/>
      <c r="N5104" t="s">
        <v>8278</v>
      </c>
      <c r="O5104"/>
      <c r="P5104" s="401">
        <f>INDEX('Page 3 - Financial Information'!$K$16:$X$186,Y5104,X5104)</f>
        <v>363.42</v>
      </c>
      <c r="Q5104"/>
      <c r="R5104"/>
      <c r="S5104" t="s">
        <v>9072</v>
      </c>
      <c r="T5104"/>
      <c r="U5104"/>
      <c r="V5104"/>
      <c r="W5104"/>
      <c r="X5104" s="397">
        <v>3</v>
      </c>
      <c r="Y5104" s="397">
        <v>73</v>
      </c>
    </row>
    <row r="5105" spans="1:25" x14ac:dyDescent="0.25">
      <c r="A5105">
        <f>'Page 1 - General Information'!$G$12</f>
        <v>113363103</v>
      </c>
      <c r="B5105" t="str">
        <f>'Page 1 - General Information'!$G$16</f>
        <v>7421</v>
      </c>
      <c r="C5105" s="395" t="s">
        <v>19068</v>
      </c>
      <c r="D5105"/>
      <c r="E5105"/>
      <c r="F5105"/>
      <c r="G5105"/>
      <c r="H5105"/>
      <c r="I5105"/>
      <c r="J5105"/>
      <c r="K5105"/>
      <c r="L5105"/>
      <c r="M5105"/>
      <c r="N5105" t="s">
        <v>8278</v>
      </c>
      <c r="O5105"/>
      <c r="P5105" s="401">
        <f>INDEX('Page 3 - Financial Information'!$K$16:$X$186,Y5105,X5105)</f>
        <v>0</v>
      </c>
      <c r="Q5105"/>
      <c r="R5105"/>
      <c r="S5105" t="s">
        <v>9073</v>
      </c>
      <c r="T5105"/>
      <c r="U5105"/>
      <c r="V5105"/>
      <c r="W5105"/>
      <c r="X5105" s="397">
        <v>4</v>
      </c>
      <c r="Y5105" s="397">
        <v>73</v>
      </c>
    </row>
    <row r="5106" spans="1:25" x14ac:dyDescent="0.25">
      <c r="A5106">
        <f>'Page 1 - General Information'!$G$12</f>
        <v>113363103</v>
      </c>
      <c r="B5106" t="str">
        <f>'Page 1 - General Information'!$G$16</f>
        <v>7421</v>
      </c>
      <c r="C5106" s="395" t="s">
        <v>19068</v>
      </c>
      <c r="D5106"/>
      <c r="E5106"/>
      <c r="F5106"/>
      <c r="G5106"/>
      <c r="H5106"/>
      <c r="I5106"/>
      <c r="J5106"/>
      <c r="K5106"/>
      <c r="L5106"/>
      <c r="M5106"/>
      <c r="N5106" t="s">
        <v>8278</v>
      </c>
      <c r="O5106"/>
      <c r="P5106" s="401">
        <f>INDEX('Page 3 - Financial Information'!$K$16:$X$186,Y5106,X5106)</f>
        <v>238.83</v>
      </c>
      <c r="Q5106"/>
      <c r="R5106"/>
      <c r="S5106" t="s">
        <v>9074</v>
      </c>
      <c r="T5106"/>
      <c r="U5106"/>
      <c r="V5106"/>
      <c r="W5106"/>
      <c r="X5106" s="397">
        <v>5</v>
      </c>
      <c r="Y5106" s="397">
        <v>73</v>
      </c>
    </row>
    <row r="5107" spans="1:25" x14ac:dyDescent="0.25">
      <c r="A5107">
        <f>'Page 1 - General Information'!$G$12</f>
        <v>113363103</v>
      </c>
      <c r="B5107" t="str">
        <f>'Page 1 - General Information'!$G$16</f>
        <v>7421</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25">
      <c r="A5108">
        <f>'Page 1 - General Information'!$G$12</f>
        <v>113363103</v>
      </c>
      <c r="B5108" t="str">
        <f>'Page 1 - General Information'!$G$16</f>
        <v>7421</v>
      </c>
      <c r="C5108" s="395" t="s">
        <v>19068</v>
      </c>
      <c r="D5108"/>
      <c r="E5108"/>
      <c r="F5108"/>
      <c r="G5108"/>
      <c r="H5108"/>
      <c r="I5108"/>
      <c r="J5108"/>
      <c r="K5108"/>
      <c r="L5108"/>
      <c r="M5108"/>
      <c r="N5108" t="s">
        <v>8278</v>
      </c>
      <c r="O5108"/>
      <c r="P5108" s="401">
        <f>INDEX('Page 3 - Financial Information'!$K$16:$X$186,Y5108,X5108)</f>
        <v>148.21</v>
      </c>
      <c r="Q5108"/>
      <c r="R5108"/>
      <c r="S5108" t="s">
        <v>9076</v>
      </c>
      <c r="T5108"/>
      <c r="U5108"/>
      <c r="V5108"/>
      <c r="W5108"/>
      <c r="X5108" s="397">
        <v>7</v>
      </c>
      <c r="Y5108" s="397">
        <v>73</v>
      </c>
    </row>
    <row r="5109" spans="1:25" x14ac:dyDescent="0.25">
      <c r="A5109">
        <f>'Page 1 - General Information'!$G$12</f>
        <v>113363103</v>
      </c>
      <c r="B5109" t="str">
        <f>'Page 1 - General Information'!$G$16</f>
        <v>7421</v>
      </c>
      <c r="C5109" s="395" t="s">
        <v>19068</v>
      </c>
      <c r="D5109"/>
      <c r="E5109"/>
      <c r="F5109"/>
      <c r="G5109"/>
      <c r="H5109"/>
      <c r="I5109"/>
      <c r="J5109"/>
      <c r="K5109"/>
      <c r="L5109"/>
      <c r="M5109"/>
      <c r="N5109" t="s">
        <v>8278</v>
      </c>
      <c r="O5109"/>
      <c r="P5109" s="401">
        <f>INDEX('Page 3 - Financial Information'!$K$16:$X$186,Y5109,X5109)</f>
        <v>4369.16</v>
      </c>
      <c r="Q5109"/>
      <c r="R5109"/>
      <c r="S5109" t="s">
        <v>9077</v>
      </c>
      <c r="T5109"/>
      <c r="U5109"/>
      <c r="V5109"/>
      <c r="W5109"/>
      <c r="X5109" s="397">
        <v>8</v>
      </c>
      <c r="Y5109" s="397">
        <v>73</v>
      </c>
    </row>
    <row r="5110" spans="1:25" x14ac:dyDescent="0.25">
      <c r="A5110">
        <f>'Page 1 - General Information'!$G$12</f>
        <v>113363103</v>
      </c>
      <c r="B5110" t="str">
        <f>'Page 1 - General Information'!$G$16</f>
        <v>7421</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25">
      <c r="A5111">
        <f>'Page 1 - General Information'!$G$12</f>
        <v>113363103</v>
      </c>
      <c r="B5111" t="str">
        <f>'Page 1 - General Information'!$G$16</f>
        <v>7421</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25">
      <c r="A5112">
        <f>'Page 1 - General Information'!$G$12</f>
        <v>113363103</v>
      </c>
      <c r="B5112" t="str">
        <f>'Page 1 - General Information'!$G$16</f>
        <v>7421</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25">
      <c r="A5113">
        <f>'Page 1 - General Information'!$G$12</f>
        <v>113363103</v>
      </c>
      <c r="B5113" t="str">
        <f>'Page 1 - General Information'!$G$16</f>
        <v>7421</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25">
      <c r="A5114">
        <f>'Page 1 - General Information'!$G$12</f>
        <v>113363103</v>
      </c>
      <c r="B5114" t="str">
        <f>'Page 1 - General Information'!$G$16</f>
        <v>7421</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25">
      <c r="A5115">
        <f>'Page 1 - General Information'!$G$12</f>
        <v>113363103</v>
      </c>
      <c r="B5115" t="str">
        <f>'Page 1 - General Information'!$G$16</f>
        <v>7421</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25">
      <c r="A5116">
        <f>'Page 1 - General Information'!$G$12</f>
        <v>113363103</v>
      </c>
      <c r="B5116" t="str">
        <f>'Page 1 - General Information'!$G$16</f>
        <v>7421</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25">
      <c r="A5117">
        <f>'Page 1 - General Information'!$G$12</f>
        <v>113363103</v>
      </c>
      <c r="B5117" t="str">
        <f>'Page 1 - General Information'!$G$16</f>
        <v>7421</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25">
      <c r="A5118">
        <f>'Page 1 - General Information'!$G$12</f>
        <v>113363103</v>
      </c>
      <c r="B5118" t="str">
        <f>'Page 1 - General Information'!$G$16</f>
        <v>7421</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25">
      <c r="A5119">
        <f>'Page 1 - General Information'!$G$12</f>
        <v>113363103</v>
      </c>
      <c r="B5119" t="str">
        <f>'Page 1 - General Information'!$G$16</f>
        <v>7421</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25">
      <c r="A5120">
        <f>'Page 1 - General Information'!$G$12</f>
        <v>113363103</v>
      </c>
      <c r="B5120" t="str">
        <f>'Page 1 - General Information'!$G$16</f>
        <v>7421</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25">
      <c r="A5121">
        <f>'Page 1 - General Information'!$G$12</f>
        <v>113363103</v>
      </c>
      <c r="B5121" t="str">
        <f>'Page 1 - General Information'!$G$16</f>
        <v>7421</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25">
      <c r="A5122">
        <f>'Page 1 - General Information'!$G$12</f>
        <v>113363103</v>
      </c>
      <c r="B5122" t="str">
        <f>'Page 1 - General Information'!$G$16</f>
        <v>7421</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25">
      <c r="A5123">
        <f>'Page 1 - General Information'!$G$12</f>
        <v>113363103</v>
      </c>
      <c r="B5123" t="str">
        <f>'Page 1 - General Information'!$G$16</f>
        <v>7421</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25">
      <c r="A5124">
        <f>'Page 1 - General Information'!$G$12</f>
        <v>113363103</v>
      </c>
      <c r="B5124" t="str">
        <f>'Page 1 - General Information'!$G$16</f>
        <v>7421</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25">
      <c r="A5125">
        <f>'Page 1 - General Information'!$G$12</f>
        <v>113363103</v>
      </c>
      <c r="B5125" t="str">
        <f>'Page 1 - General Information'!$G$16</f>
        <v>7421</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25">
      <c r="A5126">
        <f>'Page 1 - General Information'!$G$12</f>
        <v>113363103</v>
      </c>
      <c r="B5126" t="str">
        <f>'Page 1 - General Information'!$G$16</f>
        <v>7421</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25">
      <c r="A5127">
        <f>'Page 1 - General Information'!$G$12</f>
        <v>113363103</v>
      </c>
      <c r="B5127" t="str">
        <f>'Page 1 - General Information'!$G$16</f>
        <v>7421</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25">
      <c r="A5128">
        <f>'Page 1 - General Information'!$G$12</f>
        <v>113363103</v>
      </c>
      <c r="B5128" t="str">
        <f>'Page 1 - General Information'!$G$16</f>
        <v>7421</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25">
      <c r="A5129">
        <f>'Page 1 - General Information'!$G$12</f>
        <v>113363103</v>
      </c>
      <c r="B5129" t="str">
        <f>'Page 1 - General Information'!$G$16</f>
        <v>7421</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25">
      <c r="A5130">
        <f>'Page 1 - General Information'!$G$12</f>
        <v>113363103</v>
      </c>
      <c r="B5130" t="str">
        <f>'Page 1 - General Information'!$G$16</f>
        <v>7421</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25">
      <c r="A5131">
        <f>'Page 1 - General Information'!$G$12</f>
        <v>113363103</v>
      </c>
      <c r="B5131" t="str">
        <f>'Page 1 - General Information'!$G$16</f>
        <v>7421</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25">
      <c r="A5132">
        <f>'Page 1 - General Information'!$G$12</f>
        <v>113363103</v>
      </c>
      <c r="B5132" t="str">
        <f>'Page 1 - General Information'!$G$16</f>
        <v>7421</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25">
      <c r="A5133">
        <f>'Page 1 - General Information'!$G$12</f>
        <v>113363103</v>
      </c>
      <c r="B5133" t="str">
        <f>'Page 1 - General Information'!$G$16</f>
        <v>7421</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25">
      <c r="A5134">
        <f>'Page 1 - General Information'!$G$12</f>
        <v>113363103</v>
      </c>
      <c r="B5134" t="str">
        <f>'Page 1 - General Information'!$G$16</f>
        <v>7421</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25">
      <c r="A5135">
        <f>'Page 1 - General Information'!$G$12</f>
        <v>113363103</v>
      </c>
      <c r="B5135" t="str">
        <f>'Page 1 - General Information'!$G$16</f>
        <v>7421</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25">
      <c r="A5136">
        <f>'Page 1 - General Information'!$G$12</f>
        <v>113363103</v>
      </c>
      <c r="B5136" t="str">
        <f>'Page 1 - General Information'!$G$16</f>
        <v>7421</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25">
      <c r="A5137">
        <f>'Page 1 - General Information'!$G$12</f>
        <v>113363103</v>
      </c>
      <c r="B5137" t="str">
        <f>'Page 1 - General Information'!$G$16</f>
        <v>7421</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25">
      <c r="A5138">
        <f>'Page 1 - General Information'!$G$12</f>
        <v>113363103</v>
      </c>
      <c r="B5138" t="str">
        <f>'Page 1 - General Information'!$G$16</f>
        <v>7421</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25">
      <c r="A5139">
        <f>'Page 1 - General Information'!$G$12</f>
        <v>113363103</v>
      </c>
      <c r="B5139" t="str">
        <f>'Page 1 - General Information'!$G$16</f>
        <v>7421</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25">
      <c r="A5140">
        <f>'Page 1 - General Information'!$G$12</f>
        <v>113363103</v>
      </c>
      <c r="B5140" t="str">
        <f>'Page 1 - General Information'!$G$16</f>
        <v>7421</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25">
      <c r="A5141">
        <f>'Page 1 - General Information'!$G$12</f>
        <v>113363103</v>
      </c>
      <c r="B5141" t="str">
        <f>'Page 1 - General Information'!$G$16</f>
        <v>7421</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25">
      <c r="A5142">
        <f>'Page 1 - General Information'!$G$12</f>
        <v>113363103</v>
      </c>
      <c r="B5142" t="str">
        <f>'Page 1 - General Information'!$G$16</f>
        <v>7421</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25">
      <c r="A5143">
        <f>'Page 1 - General Information'!$G$12</f>
        <v>113363103</v>
      </c>
      <c r="B5143" t="str">
        <f>'Page 1 - General Information'!$G$16</f>
        <v>7421</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25">
      <c r="A5144">
        <f>'Page 1 - General Information'!$G$12</f>
        <v>113363103</v>
      </c>
      <c r="B5144" t="str">
        <f>'Page 1 - General Information'!$G$16</f>
        <v>7421</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25">
      <c r="A5145">
        <f>'Page 1 - General Information'!$G$12</f>
        <v>113363103</v>
      </c>
      <c r="B5145" t="str">
        <f>'Page 1 - General Information'!$G$16</f>
        <v>7421</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25">
      <c r="A5146">
        <f>'Page 1 - General Information'!$G$12</f>
        <v>113363103</v>
      </c>
      <c r="B5146" t="str">
        <f>'Page 1 - General Information'!$G$16</f>
        <v>7421</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25">
      <c r="A5147">
        <f>'Page 1 - General Information'!$G$12</f>
        <v>113363103</v>
      </c>
      <c r="B5147" t="str">
        <f>'Page 1 - General Information'!$G$16</f>
        <v>7421</v>
      </c>
      <c r="C5147" s="395" t="s">
        <v>19068</v>
      </c>
      <c r="D5147"/>
      <c r="E5147"/>
      <c r="F5147"/>
      <c r="G5147"/>
      <c r="H5147"/>
      <c r="I5147"/>
      <c r="J5147"/>
      <c r="K5147"/>
      <c r="L5147"/>
      <c r="M5147"/>
      <c r="N5147" t="s">
        <v>8278</v>
      </c>
      <c r="O5147"/>
      <c r="P5147" s="401">
        <f>INDEX('Page 3 - Financial Information'!$K$16:$X$186,Y5147,X5147)</f>
        <v>5309.67</v>
      </c>
      <c r="Q5147"/>
      <c r="R5147"/>
      <c r="S5147" t="s">
        <v>9115</v>
      </c>
      <c r="T5147"/>
      <c r="U5147"/>
      <c r="V5147"/>
      <c r="W5147"/>
      <c r="X5147" s="397">
        <v>1</v>
      </c>
      <c r="Y5147" s="397">
        <v>77</v>
      </c>
    </row>
    <row r="5148" spans="1:25" x14ac:dyDescent="0.25">
      <c r="A5148">
        <f>'Page 1 - General Information'!$G$12</f>
        <v>113363103</v>
      </c>
      <c r="B5148" t="str">
        <f>'Page 1 - General Information'!$G$16</f>
        <v>7421</v>
      </c>
      <c r="C5148" s="395" t="s">
        <v>19068</v>
      </c>
      <c r="D5148"/>
      <c r="E5148"/>
      <c r="F5148"/>
      <c r="G5148"/>
      <c r="H5148"/>
      <c r="I5148"/>
      <c r="J5148"/>
      <c r="K5148"/>
      <c r="L5148"/>
      <c r="M5148"/>
      <c r="N5148" t="s">
        <v>8278</v>
      </c>
      <c r="O5148"/>
      <c r="P5148" s="401">
        <f>INDEX('Page 3 - Financial Information'!$K$16:$X$186,Y5148,X5148)</f>
        <v>179.4</v>
      </c>
      <c r="Q5148"/>
      <c r="R5148"/>
      <c r="S5148" t="s">
        <v>9116</v>
      </c>
      <c r="T5148"/>
      <c r="U5148"/>
      <c r="V5148"/>
      <c r="W5148"/>
      <c r="X5148" s="397">
        <v>3</v>
      </c>
      <c r="Y5148" s="397">
        <v>77</v>
      </c>
    </row>
    <row r="5149" spans="1:25" x14ac:dyDescent="0.25">
      <c r="A5149">
        <f>'Page 1 - General Information'!$G$12</f>
        <v>113363103</v>
      </c>
      <c r="B5149" t="str">
        <f>'Page 1 - General Information'!$G$16</f>
        <v>7421</v>
      </c>
      <c r="C5149" s="395" t="s">
        <v>19068</v>
      </c>
      <c r="D5149"/>
      <c r="E5149"/>
      <c r="F5149"/>
      <c r="G5149"/>
      <c r="H5149"/>
      <c r="I5149"/>
      <c r="J5149"/>
      <c r="K5149"/>
      <c r="L5149"/>
      <c r="M5149"/>
      <c r="N5149" t="s">
        <v>8278</v>
      </c>
      <c r="O5149"/>
      <c r="P5149" s="401">
        <f>INDEX('Page 3 - Financial Information'!$K$16:$X$186,Y5149,X5149)</f>
        <v>49.44</v>
      </c>
      <c r="Q5149"/>
      <c r="R5149"/>
      <c r="S5149" t="s">
        <v>9117</v>
      </c>
      <c r="T5149"/>
      <c r="U5149"/>
      <c r="V5149"/>
      <c r="W5149"/>
      <c r="X5149" s="397">
        <v>4</v>
      </c>
      <c r="Y5149" s="397">
        <v>77</v>
      </c>
    </row>
    <row r="5150" spans="1:25" x14ac:dyDescent="0.25">
      <c r="A5150">
        <f>'Page 1 - General Information'!$G$12</f>
        <v>113363103</v>
      </c>
      <c r="B5150" t="str">
        <f>'Page 1 - General Information'!$G$16</f>
        <v>7421</v>
      </c>
      <c r="C5150" s="395" t="s">
        <v>19068</v>
      </c>
      <c r="D5150"/>
      <c r="E5150"/>
      <c r="F5150"/>
      <c r="G5150"/>
      <c r="H5150"/>
      <c r="I5150"/>
      <c r="J5150"/>
      <c r="K5150"/>
      <c r="L5150"/>
      <c r="M5150"/>
      <c r="N5150" t="s">
        <v>8278</v>
      </c>
      <c r="O5150"/>
      <c r="P5150" s="401">
        <f>INDEX('Page 3 - Financial Information'!$K$16:$X$186,Y5150,X5150)</f>
        <v>161.81</v>
      </c>
      <c r="Q5150"/>
      <c r="R5150"/>
      <c r="S5150" t="s">
        <v>9118</v>
      </c>
      <c r="T5150"/>
      <c r="U5150"/>
      <c r="V5150"/>
      <c r="W5150"/>
      <c r="X5150" s="397">
        <v>5</v>
      </c>
      <c r="Y5150" s="397">
        <v>77</v>
      </c>
    </row>
    <row r="5151" spans="1:25" x14ac:dyDescent="0.25">
      <c r="A5151">
        <f>'Page 1 - General Information'!$G$12</f>
        <v>113363103</v>
      </c>
      <c r="B5151" t="str">
        <f>'Page 1 - General Information'!$G$16</f>
        <v>7421</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25">
      <c r="A5152">
        <f>'Page 1 - General Information'!$G$12</f>
        <v>113363103</v>
      </c>
      <c r="B5152" t="str">
        <f>'Page 1 - General Information'!$G$16</f>
        <v>7421</v>
      </c>
      <c r="C5152" s="395" t="s">
        <v>19068</v>
      </c>
      <c r="D5152"/>
      <c r="E5152"/>
      <c r="F5152"/>
      <c r="G5152"/>
      <c r="H5152"/>
      <c r="I5152"/>
      <c r="J5152"/>
      <c r="K5152"/>
      <c r="L5152"/>
      <c r="M5152"/>
      <c r="N5152" t="s">
        <v>8278</v>
      </c>
      <c r="O5152"/>
      <c r="P5152" s="401">
        <f>INDEX('Page 3 - Financial Information'!$K$16:$X$186,Y5152,X5152)</f>
        <v>382.68</v>
      </c>
      <c r="Q5152"/>
      <c r="R5152"/>
      <c r="S5152" t="s">
        <v>9120</v>
      </c>
      <c r="T5152"/>
      <c r="U5152"/>
      <c r="V5152"/>
      <c r="W5152"/>
      <c r="X5152" s="397">
        <v>7</v>
      </c>
      <c r="Y5152" s="397">
        <v>77</v>
      </c>
    </row>
    <row r="5153" spans="1:25" x14ac:dyDescent="0.25">
      <c r="A5153">
        <f>'Page 1 - General Information'!$G$12</f>
        <v>113363103</v>
      </c>
      <c r="B5153" t="str">
        <f>'Page 1 - General Information'!$G$16</f>
        <v>7421</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25">
      <c r="A5154">
        <f>'Page 1 - General Information'!$G$12</f>
        <v>113363103</v>
      </c>
      <c r="B5154" t="str">
        <f>'Page 1 - General Information'!$G$16</f>
        <v>7421</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25">
      <c r="A5155">
        <f>'Page 1 - General Information'!$G$12</f>
        <v>113363103</v>
      </c>
      <c r="B5155" t="str">
        <f>'Page 1 - General Information'!$G$16</f>
        <v>7421</v>
      </c>
      <c r="C5155" s="395" t="s">
        <v>19068</v>
      </c>
      <c r="D5155"/>
      <c r="E5155"/>
      <c r="F5155"/>
      <c r="G5155"/>
      <c r="H5155"/>
      <c r="I5155"/>
      <c r="J5155"/>
      <c r="K5155"/>
      <c r="L5155"/>
      <c r="M5155"/>
      <c r="N5155" t="s">
        <v>8278</v>
      </c>
      <c r="O5155"/>
      <c r="P5155" s="401">
        <f>INDEX('Page 3 - Financial Information'!$K$16:$X$186,Y5155,X5155)</f>
        <v>4536.34</v>
      </c>
      <c r="Q5155"/>
      <c r="R5155"/>
      <c r="S5155" t="s">
        <v>9123</v>
      </c>
      <c r="T5155"/>
      <c r="U5155"/>
      <c r="V5155"/>
      <c r="W5155"/>
      <c r="X5155" s="397">
        <v>10</v>
      </c>
      <c r="Y5155" s="397">
        <v>77</v>
      </c>
    </row>
    <row r="5156" spans="1:25" x14ac:dyDescent="0.25">
      <c r="A5156">
        <f>'Page 1 - General Information'!$G$12</f>
        <v>113363103</v>
      </c>
      <c r="B5156" t="str">
        <f>'Page 1 - General Information'!$G$16</f>
        <v>7421</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25">
      <c r="A5157">
        <f>'Page 1 - General Information'!$G$12</f>
        <v>113363103</v>
      </c>
      <c r="B5157" t="str">
        <f>'Page 1 - General Information'!$G$16</f>
        <v>7421</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25">
      <c r="A5158">
        <f>'Page 1 - General Information'!$G$12</f>
        <v>113363103</v>
      </c>
      <c r="B5158" t="str">
        <f>'Page 1 - General Information'!$G$16</f>
        <v>7421</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25">
      <c r="A5159">
        <f>'Page 1 - General Information'!$G$12</f>
        <v>113363103</v>
      </c>
      <c r="B5159" t="str">
        <f>'Page 1 - General Information'!$G$16</f>
        <v>7421</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25">
      <c r="A5160">
        <f>'Page 1 - General Information'!$G$12</f>
        <v>113363103</v>
      </c>
      <c r="B5160" t="str">
        <f>'Page 1 - General Information'!$G$16</f>
        <v>7421</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25">
      <c r="A5161">
        <f>'Page 1 - General Information'!$G$12</f>
        <v>113363103</v>
      </c>
      <c r="B5161" t="str">
        <f>'Page 1 - General Information'!$G$16</f>
        <v>7421</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25">
      <c r="A5162">
        <f>'Page 1 - General Information'!$G$12</f>
        <v>113363103</v>
      </c>
      <c r="B5162" t="str">
        <f>'Page 1 - General Information'!$G$16</f>
        <v>7421</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25">
      <c r="A5163">
        <f>'Page 1 - General Information'!$G$12</f>
        <v>113363103</v>
      </c>
      <c r="B5163" t="str">
        <f>'Page 1 - General Information'!$G$16</f>
        <v>7421</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25">
      <c r="A5164">
        <f>'Page 1 - General Information'!$G$12</f>
        <v>113363103</v>
      </c>
      <c r="B5164" t="str">
        <f>'Page 1 - General Information'!$G$16</f>
        <v>7421</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25">
      <c r="A5165">
        <f>'Page 1 - General Information'!$G$12</f>
        <v>113363103</v>
      </c>
      <c r="B5165" t="str">
        <f>'Page 1 - General Information'!$G$16</f>
        <v>7421</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25">
      <c r="A5166">
        <f>'Page 1 - General Information'!$G$12</f>
        <v>113363103</v>
      </c>
      <c r="B5166" t="str">
        <f>'Page 1 - General Information'!$G$16</f>
        <v>7421</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25">
      <c r="A5167">
        <f>'Page 1 - General Information'!$G$12</f>
        <v>113363103</v>
      </c>
      <c r="B5167" t="str">
        <f>'Page 1 - General Information'!$G$16</f>
        <v>7421</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25">
      <c r="A5168">
        <f>'Page 1 - General Information'!$G$12</f>
        <v>113363103</v>
      </c>
      <c r="B5168" t="str">
        <f>'Page 1 - General Information'!$G$16</f>
        <v>7421</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25">
      <c r="A5169">
        <f>'Page 1 - General Information'!$G$12</f>
        <v>113363103</v>
      </c>
      <c r="B5169" t="str">
        <f>'Page 1 - General Information'!$G$16</f>
        <v>7421</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25">
      <c r="A5170">
        <f>'Page 1 - General Information'!$G$12</f>
        <v>113363103</v>
      </c>
      <c r="B5170" t="str">
        <f>'Page 1 - General Information'!$G$16</f>
        <v>7421</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25">
      <c r="A5171">
        <f>'Page 1 - General Information'!$G$12</f>
        <v>113363103</v>
      </c>
      <c r="B5171" t="str">
        <f>'Page 1 - General Information'!$G$16</f>
        <v>7421</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25">
      <c r="A5172">
        <f>'Page 1 - General Information'!$G$12</f>
        <v>113363103</v>
      </c>
      <c r="B5172" t="str">
        <f>'Page 1 - General Information'!$G$16</f>
        <v>7421</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25">
      <c r="A5173">
        <f>'Page 1 - General Information'!$G$12</f>
        <v>113363103</v>
      </c>
      <c r="B5173" t="str">
        <f>'Page 1 - General Information'!$G$16</f>
        <v>7421</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25">
      <c r="A5174">
        <f>'Page 1 - General Information'!$G$12</f>
        <v>113363103</v>
      </c>
      <c r="B5174" t="str">
        <f>'Page 1 - General Information'!$G$16</f>
        <v>7421</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25">
      <c r="A5175">
        <f>'Page 1 - General Information'!$G$12</f>
        <v>113363103</v>
      </c>
      <c r="B5175" t="str">
        <f>'Page 1 - General Information'!$G$16</f>
        <v>7421</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25">
      <c r="A5176">
        <f>'Page 1 - General Information'!$G$12</f>
        <v>113363103</v>
      </c>
      <c r="B5176" t="str">
        <f>'Page 1 - General Information'!$G$16</f>
        <v>7421</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25">
      <c r="A5177">
        <f>'Page 1 - General Information'!$G$12</f>
        <v>113363103</v>
      </c>
      <c r="B5177" t="str">
        <f>'Page 1 - General Information'!$G$16</f>
        <v>7421</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25">
      <c r="A5178">
        <f>'Page 1 - General Information'!$G$12</f>
        <v>113363103</v>
      </c>
      <c r="B5178" t="str">
        <f>'Page 1 - General Information'!$G$16</f>
        <v>7421</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25">
      <c r="A5179">
        <f>'Page 1 - General Information'!$G$12</f>
        <v>113363103</v>
      </c>
      <c r="B5179" t="str">
        <f>'Page 1 - General Information'!$G$16</f>
        <v>7421</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25">
      <c r="A5180">
        <f>'Page 1 - General Information'!$G$12</f>
        <v>113363103</v>
      </c>
      <c r="B5180" t="str">
        <f>'Page 1 - General Information'!$G$16</f>
        <v>7421</v>
      </c>
      <c r="C5180" s="395" t="s">
        <v>19068</v>
      </c>
      <c r="D5180"/>
      <c r="E5180"/>
      <c r="F5180"/>
      <c r="G5180"/>
      <c r="H5180"/>
      <c r="I5180"/>
      <c r="J5180"/>
      <c r="K5180"/>
      <c r="L5180"/>
      <c r="M5180"/>
      <c r="N5180" t="s">
        <v>8278</v>
      </c>
      <c r="O5180"/>
      <c r="P5180" s="401">
        <f>INDEX('Page 3 - Financial Information'!$K$16:$X$186,Y5180,X5180)</f>
        <v>5779.8700000000008</v>
      </c>
      <c r="Q5180"/>
      <c r="R5180"/>
      <c r="S5180" t="s">
        <v>9148</v>
      </c>
      <c r="T5180"/>
      <c r="U5180"/>
      <c r="V5180"/>
      <c r="W5180"/>
      <c r="X5180" s="397">
        <v>1</v>
      </c>
      <c r="Y5180" s="397">
        <v>80</v>
      </c>
    </row>
    <row r="5181" spans="1:25" x14ac:dyDescent="0.25">
      <c r="A5181">
        <f>'Page 1 - General Information'!$G$12</f>
        <v>113363103</v>
      </c>
      <c r="B5181" t="str">
        <f>'Page 1 - General Information'!$G$16</f>
        <v>7421</v>
      </c>
      <c r="C5181" s="395" t="s">
        <v>19068</v>
      </c>
      <c r="D5181"/>
      <c r="E5181"/>
      <c r="F5181"/>
      <c r="G5181"/>
      <c r="H5181"/>
      <c r="I5181"/>
      <c r="J5181"/>
      <c r="K5181"/>
      <c r="L5181"/>
      <c r="M5181"/>
      <c r="N5181" t="s">
        <v>8278</v>
      </c>
      <c r="O5181"/>
      <c r="P5181" s="401">
        <f>INDEX('Page 3 - Financial Information'!$K$16:$X$186,Y5181,X5181)</f>
        <v>376.09</v>
      </c>
      <c r="Q5181"/>
      <c r="R5181"/>
      <c r="S5181" t="s">
        <v>9149</v>
      </c>
      <c r="T5181"/>
      <c r="U5181"/>
      <c r="V5181"/>
      <c r="W5181"/>
      <c r="X5181" s="397">
        <v>3</v>
      </c>
      <c r="Y5181" s="397">
        <v>80</v>
      </c>
    </row>
    <row r="5182" spans="1:25" x14ac:dyDescent="0.25">
      <c r="A5182">
        <f>'Page 1 - General Information'!$G$12</f>
        <v>113363103</v>
      </c>
      <c r="B5182" t="str">
        <f>'Page 1 - General Information'!$G$16</f>
        <v>7421</v>
      </c>
      <c r="C5182" s="395" t="s">
        <v>19068</v>
      </c>
      <c r="D5182"/>
      <c r="E5182"/>
      <c r="F5182"/>
      <c r="G5182"/>
      <c r="H5182"/>
      <c r="I5182"/>
      <c r="J5182"/>
      <c r="K5182"/>
      <c r="L5182"/>
      <c r="M5182"/>
      <c r="N5182" t="s">
        <v>8278</v>
      </c>
      <c r="O5182"/>
      <c r="P5182" s="401">
        <f>INDEX('Page 3 - Financial Information'!$K$16:$X$186,Y5182,X5182)</f>
        <v>0</v>
      </c>
      <c r="Q5182"/>
      <c r="R5182"/>
      <c r="S5182" t="s">
        <v>9150</v>
      </c>
      <c r="T5182"/>
      <c r="U5182"/>
      <c r="V5182"/>
      <c r="W5182"/>
      <c r="X5182" s="397">
        <v>4</v>
      </c>
      <c r="Y5182" s="397">
        <v>80</v>
      </c>
    </row>
    <row r="5183" spans="1:25" x14ac:dyDescent="0.25">
      <c r="A5183">
        <f>'Page 1 - General Information'!$G$12</f>
        <v>113363103</v>
      </c>
      <c r="B5183" t="str">
        <f>'Page 1 - General Information'!$G$16</f>
        <v>7421</v>
      </c>
      <c r="C5183" s="395" t="s">
        <v>19068</v>
      </c>
      <c r="D5183"/>
      <c r="E5183"/>
      <c r="F5183"/>
      <c r="G5183"/>
      <c r="H5183"/>
      <c r="I5183"/>
      <c r="J5183"/>
      <c r="K5183"/>
      <c r="L5183"/>
      <c r="M5183"/>
      <c r="N5183" t="s">
        <v>8278</v>
      </c>
      <c r="O5183"/>
      <c r="P5183" s="401">
        <f>INDEX('Page 3 - Financial Information'!$K$16:$X$186,Y5183,X5183)</f>
        <v>152.36000000000001</v>
      </c>
      <c r="Q5183"/>
      <c r="R5183"/>
      <c r="S5183" t="s">
        <v>9151</v>
      </c>
      <c r="T5183"/>
      <c r="U5183"/>
      <c r="V5183"/>
      <c r="W5183"/>
      <c r="X5183" s="397">
        <v>5</v>
      </c>
      <c r="Y5183" s="397">
        <v>80</v>
      </c>
    </row>
    <row r="5184" spans="1:25" x14ac:dyDescent="0.25">
      <c r="A5184">
        <f>'Page 1 - General Information'!$G$12</f>
        <v>113363103</v>
      </c>
      <c r="B5184" t="str">
        <f>'Page 1 - General Information'!$G$16</f>
        <v>7421</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25">
      <c r="A5185">
        <f>'Page 1 - General Information'!$G$12</f>
        <v>113363103</v>
      </c>
      <c r="B5185" t="str">
        <f>'Page 1 - General Information'!$G$16</f>
        <v>7421</v>
      </c>
      <c r="C5185" s="395" t="s">
        <v>19068</v>
      </c>
      <c r="D5185"/>
      <c r="E5185"/>
      <c r="F5185"/>
      <c r="G5185"/>
      <c r="H5185"/>
      <c r="I5185"/>
      <c r="J5185"/>
      <c r="K5185"/>
      <c r="L5185"/>
      <c r="M5185"/>
      <c r="N5185" t="s">
        <v>8278</v>
      </c>
      <c r="O5185"/>
      <c r="P5185" s="401">
        <f>INDEX('Page 3 - Financial Information'!$K$16:$X$186,Y5185,X5185)</f>
        <v>725.99</v>
      </c>
      <c r="Q5185"/>
      <c r="R5185"/>
      <c r="S5185" t="s">
        <v>9153</v>
      </c>
      <c r="T5185"/>
      <c r="U5185"/>
      <c r="V5185"/>
      <c r="W5185"/>
      <c r="X5185" s="397">
        <v>7</v>
      </c>
      <c r="Y5185" s="397">
        <v>80</v>
      </c>
    </row>
    <row r="5186" spans="1:25" x14ac:dyDescent="0.25">
      <c r="A5186">
        <f>'Page 1 - General Information'!$G$12</f>
        <v>113363103</v>
      </c>
      <c r="B5186" t="str">
        <f>'Page 1 - General Information'!$G$16</f>
        <v>7421</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25">
      <c r="A5187">
        <f>'Page 1 - General Information'!$G$12</f>
        <v>113363103</v>
      </c>
      <c r="B5187" t="str">
        <f>'Page 1 - General Information'!$G$16</f>
        <v>7421</v>
      </c>
      <c r="C5187" s="395" t="s">
        <v>19068</v>
      </c>
      <c r="D5187"/>
      <c r="E5187"/>
      <c r="F5187"/>
      <c r="G5187"/>
      <c r="H5187"/>
      <c r="I5187"/>
      <c r="J5187"/>
      <c r="K5187"/>
      <c r="L5187"/>
      <c r="M5187"/>
      <c r="N5187" t="s">
        <v>8278</v>
      </c>
      <c r="O5187"/>
      <c r="P5187" s="401">
        <f>INDEX('Page 3 - Financial Information'!$K$16:$X$186,Y5187,X5187)</f>
        <v>4525.43</v>
      </c>
      <c r="Q5187"/>
      <c r="R5187"/>
      <c r="S5187" t="s">
        <v>9155</v>
      </c>
      <c r="T5187"/>
      <c r="U5187"/>
      <c r="V5187"/>
      <c r="W5187"/>
      <c r="X5187" s="397">
        <v>9</v>
      </c>
      <c r="Y5187" s="397">
        <v>80</v>
      </c>
    </row>
    <row r="5188" spans="1:25" x14ac:dyDescent="0.25">
      <c r="A5188">
        <f>'Page 1 - General Information'!$G$12</f>
        <v>113363103</v>
      </c>
      <c r="B5188" t="str">
        <f>'Page 1 - General Information'!$G$16</f>
        <v>7421</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25">
      <c r="A5189">
        <f>'Page 1 - General Information'!$G$12</f>
        <v>113363103</v>
      </c>
      <c r="B5189" t="str">
        <f>'Page 1 - General Information'!$G$16</f>
        <v>7421</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25">
      <c r="A5190">
        <f>'Page 1 - General Information'!$G$12</f>
        <v>113363103</v>
      </c>
      <c r="B5190" t="str">
        <f>'Page 1 - General Information'!$G$16</f>
        <v>7421</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25">
      <c r="A5191">
        <f>'Page 1 - General Information'!$G$12</f>
        <v>113363103</v>
      </c>
      <c r="B5191" t="str">
        <f>'Page 1 - General Information'!$G$16</f>
        <v>7421</v>
      </c>
      <c r="C5191" s="395" t="s">
        <v>19068</v>
      </c>
      <c r="D5191"/>
      <c r="E5191"/>
      <c r="F5191"/>
      <c r="G5191"/>
      <c r="H5191"/>
      <c r="I5191"/>
      <c r="J5191"/>
      <c r="K5191"/>
      <c r="L5191"/>
      <c r="M5191"/>
      <c r="N5191" t="s">
        <v>8278</v>
      </c>
      <c r="O5191"/>
      <c r="P5191" s="401">
        <f>INDEX('Page 3 - Financial Information'!$K$16:$X$186,Y5191,X5191)</f>
        <v>0</v>
      </c>
      <c r="Q5191"/>
      <c r="R5191"/>
      <c r="S5191" t="s">
        <v>9159</v>
      </c>
      <c r="T5191"/>
      <c r="U5191"/>
      <c r="V5191"/>
      <c r="W5191"/>
      <c r="X5191" s="397">
        <v>1</v>
      </c>
      <c r="Y5191" s="397">
        <v>81</v>
      </c>
    </row>
    <row r="5192" spans="1:25" x14ac:dyDescent="0.25">
      <c r="A5192">
        <f>'Page 1 - General Information'!$G$12</f>
        <v>113363103</v>
      </c>
      <c r="B5192" t="str">
        <f>'Page 1 - General Information'!$G$16</f>
        <v>7421</v>
      </c>
      <c r="C5192" s="395" t="s">
        <v>19068</v>
      </c>
      <c r="D5192"/>
      <c r="E5192"/>
      <c r="F5192"/>
      <c r="G5192"/>
      <c r="H5192"/>
      <c r="I5192"/>
      <c r="J5192"/>
      <c r="K5192"/>
      <c r="L5192"/>
      <c r="M5192"/>
      <c r="N5192" t="s">
        <v>8278</v>
      </c>
      <c r="O5192"/>
      <c r="P5192" s="401">
        <f>INDEX('Page 3 - Financial Information'!$K$16:$X$186,Y5192,X5192)</f>
        <v>0</v>
      </c>
      <c r="Q5192"/>
      <c r="R5192"/>
      <c r="S5192" t="s">
        <v>9160</v>
      </c>
      <c r="T5192"/>
      <c r="U5192"/>
      <c r="V5192"/>
      <c r="W5192"/>
      <c r="X5192" s="397">
        <v>3</v>
      </c>
      <c r="Y5192" s="397">
        <v>81</v>
      </c>
    </row>
    <row r="5193" spans="1:25" x14ac:dyDescent="0.25">
      <c r="A5193">
        <f>'Page 1 - General Information'!$G$12</f>
        <v>113363103</v>
      </c>
      <c r="B5193" t="str">
        <f>'Page 1 - General Information'!$G$16</f>
        <v>7421</v>
      </c>
      <c r="C5193" s="395" t="s">
        <v>19068</v>
      </c>
      <c r="D5193"/>
      <c r="E5193"/>
      <c r="F5193"/>
      <c r="G5193"/>
      <c r="H5193"/>
      <c r="I5193"/>
      <c r="J5193"/>
      <c r="K5193"/>
      <c r="L5193"/>
      <c r="M5193"/>
      <c r="N5193" t="s">
        <v>8278</v>
      </c>
      <c r="O5193"/>
      <c r="P5193" s="401">
        <f>INDEX('Page 3 - Financial Information'!$K$16:$X$186,Y5193,X5193)</f>
        <v>0</v>
      </c>
      <c r="Q5193"/>
      <c r="R5193"/>
      <c r="S5193" t="s">
        <v>9161</v>
      </c>
      <c r="T5193"/>
      <c r="U5193"/>
      <c r="V5193"/>
      <c r="W5193"/>
      <c r="X5193" s="397">
        <v>4</v>
      </c>
      <c r="Y5193" s="397">
        <v>81</v>
      </c>
    </row>
    <row r="5194" spans="1:25" x14ac:dyDescent="0.25">
      <c r="A5194">
        <f>'Page 1 - General Information'!$G$12</f>
        <v>113363103</v>
      </c>
      <c r="B5194" t="str">
        <f>'Page 1 - General Information'!$G$16</f>
        <v>7421</v>
      </c>
      <c r="C5194" s="395" t="s">
        <v>19068</v>
      </c>
      <c r="D5194"/>
      <c r="E5194"/>
      <c r="F5194"/>
      <c r="G5194"/>
      <c r="H5194"/>
      <c r="I5194"/>
      <c r="J5194"/>
      <c r="K5194"/>
      <c r="L5194"/>
      <c r="M5194"/>
      <c r="N5194" t="s">
        <v>8278</v>
      </c>
      <c r="O5194"/>
      <c r="P5194" s="401">
        <f>INDEX('Page 3 - Financial Information'!$K$16:$X$186,Y5194,X5194)</f>
        <v>0</v>
      </c>
      <c r="Q5194"/>
      <c r="R5194"/>
      <c r="S5194" t="s">
        <v>9162</v>
      </c>
      <c r="T5194"/>
      <c r="U5194"/>
      <c r="V5194"/>
      <c r="W5194"/>
      <c r="X5194" s="397">
        <v>5</v>
      </c>
      <c r="Y5194" s="397">
        <v>81</v>
      </c>
    </row>
    <row r="5195" spans="1:25" x14ac:dyDescent="0.25">
      <c r="A5195">
        <f>'Page 1 - General Information'!$G$12</f>
        <v>113363103</v>
      </c>
      <c r="B5195" t="str">
        <f>'Page 1 - General Information'!$G$16</f>
        <v>7421</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25">
      <c r="A5196">
        <f>'Page 1 - General Information'!$G$12</f>
        <v>113363103</v>
      </c>
      <c r="B5196" t="str">
        <f>'Page 1 - General Information'!$G$16</f>
        <v>7421</v>
      </c>
      <c r="C5196" s="395" t="s">
        <v>19068</v>
      </c>
      <c r="D5196"/>
      <c r="E5196"/>
      <c r="F5196"/>
      <c r="G5196"/>
      <c r="H5196"/>
      <c r="I5196"/>
      <c r="J5196"/>
      <c r="K5196"/>
      <c r="L5196"/>
      <c r="M5196"/>
      <c r="N5196" t="s">
        <v>8278</v>
      </c>
      <c r="O5196"/>
      <c r="P5196" s="401">
        <f>INDEX('Page 3 - Financial Information'!$K$16:$X$186,Y5196,X5196)</f>
        <v>0</v>
      </c>
      <c r="Q5196"/>
      <c r="R5196"/>
      <c r="S5196" t="s">
        <v>9164</v>
      </c>
      <c r="T5196"/>
      <c r="U5196"/>
      <c r="V5196"/>
      <c r="W5196"/>
      <c r="X5196" s="397">
        <v>7</v>
      </c>
      <c r="Y5196" s="397">
        <v>81</v>
      </c>
    </row>
    <row r="5197" spans="1:25" x14ac:dyDescent="0.25">
      <c r="A5197">
        <f>'Page 1 - General Information'!$G$12</f>
        <v>113363103</v>
      </c>
      <c r="B5197" t="str">
        <f>'Page 1 - General Information'!$G$16</f>
        <v>7421</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25">
      <c r="A5198">
        <f>'Page 1 - General Information'!$G$12</f>
        <v>113363103</v>
      </c>
      <c r="B5198" t="str">
        <f>'Page 1 - General Information'!$G$16</f>
        <v>7421</v>
      </c>
      <c r="C5198" s="395" t="s">
        <v>19068</v>
      </c>
      <c r="D5198"/>
      <c r="E5198"/>
      <c r="F5198"/>
      <c r="G5198"/>
      <c r="H5198"/>
      <c r="I5198"/>
      <c r="J5198"/>
      <c r="K5198"/>
      <c r="L5198"/>
      <c r="M5198"/>
      <c r="N5198" t="s">
        <v>8278</v>
      </c>
      <c r="O5198"/>
      <c r="P5198" s="401">
        <f>INDEX('Page 3 - Financial Information'!$K$16:$X$186,Y5198,X5198)</f>
        <v>0</v>
      </c>
      <c r="Q5198"/>
      <c r="R5198"/>
      <c r="S5198" t="s">
        <v>9166</v>
      </c>
      <c r="T5198"/>
      <c r="U5198"/>
      <c r="V5198"/>
      <c r="W5198"/>
      <c r="X5198" s="397">
        <v>9</v>
      </c>
      <c r="Y5198" s="397">
        <v>81</v>
      </c>
    </row>
    <row r="5199" spans="1:25" x14ac:dyDescent="0.25">
      <c r="A5199">
        <f>'Page 1 - General Information'!$G$12</f>
        <v>113363103</v>
      </c>
      <c r="B5199" t="str">
        <f>'Page 1 - General Information'!$G$16</f>
        <v>7421</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25">
      <c r="A5200">
        <f>'Page 1 - General Information'!$G$12</f>
        <v>113363103</v>
      </c>
      <c r="B5200" t="str">
        <f>'Page 1 - General Information'!$G$16</f>
        <v>7421</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25">
      <c r="A5201">
        <f>'Page 1 - General Information'!$G$12</f>
        <v>113363103</v>
      </c>
      <c r="B5201" t="str">
        <f>'Page 1 - General Information'!$G$16</f>
        <v>7421</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25">
      <c r="A5202">
        <f>'Page 1 - General Information'!$G$12</f>
        <v>113363103</v>
      </c>
      <c r="B5202" t="str">
        <f>'Page 1 - General Information'!$G$16</f>
        <v>7421</v>
      </c>
      <c r="C5202" s="395" t="s">
        <v>19068</v>
      </c>
      <c r="D5202"/>
      <c r="E5202"/>
      <c r="F5202"/>
      <c r="G5202"/>
      <c r="H5202"/>
      <c r="I5202"/>
      <c r="J5202"/>
      <c r="K5202"/>
      <c r="L5202"/>
      <c r="M5202"/>
      <c r="N5202" t="s">
        <v>8278</v>
      </c>
      <c r="O5202"/>
      <c r="P5202" s="401">
        <f>INDEX('Page 3 - Financial Information'!$K$16:$X$186,Y5202,X5202)</f>
        <v>0</v>
      </c>
      <c r="Q5202"/>
      <c r="R5202"/>
      <c r="S5202" t="s">
        <v>9170</v>
      </c>
      <c r="T5202"/>
      <c r="U5202"/>
      <c r="V5202"/>
      <c r="W5202"/>
      <c r="X5202" s="397">
        <v>1</v>
      </c>
      <c r="Y5202" s="397">
        <v>82</v>
      </c>
    </row>
    <row r="5203" spans="1:25" x14ac:dyDescent="0.25">
      <c r="A5203">
        <f>'Page 1 - General Information'!$G$12</f>
        <v>113363103</v>
      </c>
      <c r="B5203" t="str">
        <f>'Page 1 - General Information'!$G$16</f>
        <v>7421</v>
      </c>
      <c r="C5203" s="395" t="s">
        <v>19068</v>
      </c>
      <c r="D5203"/>
      <c r="E5203"/>
      <c r="F5203"/>
      <c r="G5203"/>
      <c r="H5203"/>
      <c r="I5203"/>
      <c r="J5203"/>
      <c r="K5203"/>
      <c r="L5203"/>
      <c r="M5203"/>
      <c r="N5203" t="s">
        <v>8278</v>
      </c>
      <c r="O5203"/>
      <c r="P5203" s="401">
        <f>INDEX('Page 3 - Financial Information'!$K$16:$X$186,Y5203,X5203)</f>
        <v>0</v>
      </c>
      <c r="Q5203"/>
      <c r="R5203"/>
      <c r="S5203" t="s">
        <v>9171</v>
      </c>
      <c r="T5203"/>
      <c r="U5203"/>
      <c r="V5203"/>
      <c r="W5203"/>
      <c r="X5203" s="397">
        <v>3</v>
      </c>
      <c r="Y5203" s="397">
        <v>82</v>
      </c>
    </row>
    <row r="5204" spans="1:25" x14ac:dyDescent="0.25">
      <c r="A5204">
        <f>'Page 1 - General Information'!$G$12</f>
        <v>113363103</v>
      </c>
      <c r="B5204" t="str">
        <f>'Page 1 - General Information'!$G$16</f>
        <v>7421</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25">
      <c r="A5205">
        <f>'Page 1 - General Information'!$G$12</f>
        <v>113363103</v>
      </c>
      <c r="B5205" t="str">
        <f>'Page 1 - General Information'!$G$16</f>
        <v>7421</v>
      </c>
      <c r="C5205" s="395" t="s">
        <v>19068</v>
      </c>
      <c r="D5205"/>
      <c r="E5205"/>
      <c r="F5205"/>
      <c r="G5205"/>
      <c r="H5205"/>
      <c r="I5205"/>
      <c r="J5205"/>
      <c r="K5205"/>
      <c r="L5205"/>
      <c r="M5205"/>
      <c r="N5205" t="s">
        <v>8278</v>
      </c>
      <c r="O5205"/>
      <c r="P5205" s="401">
        <f>INDEX('Page 3 - Financial Information'!$K$16:$X$186,Y5205,X5205)</f>
        <v>0</v>
      </c>
      <c r="Q5205"/>
      <c r="R5205"/>
      <c r="S5205" t="s">
        <v>9173</v>
      </c>
      <c r="T5205"/>
      <c r="U5205"/>
      <c r="V5205"/>
      <c r="W5205"/>
      <c r="X5205" s="397">
        <v>5</v>
      </c>
      <c r="Y5205" s="397">
        <v>82</v>
      </c>
    </row>
    <row r="5206" spans="1:25" x14ac:dyDescent="0.25">
      <c r="A5206">
        <f>'Page 1 - General Information'!$G$12</f>
        <v>113363103</v>
      </c>
      <c r="B5206" t="str">
        <f>'Page 1 - General Information'!$G$16</f>
        <v>7421</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25">
      <c r="A5207">
        <f>'Page 1 - General Information'!$G$12</f>
        <v>113363103</v>
      </c>
      <c r="B5207" t="str">
        <f>'Page 1 - General Information'!$G$16</f>
        <v>7421</v>
      </c>
      <c r="C5207" s="395" t="s">
        <v>19068</v>
      </c>
      <c r="D5207"/>
      <c r="E5207"/>
      <c r="F5207"/>
      <c r="G5207"/>
      <c r="H5207"/>
      <c r="I5207"/>
      <c r="J5207"/>
      <c r="K5207"/>
      <c r="L5207"/>
      <c r="M5207"/>
      <c r="N5207" t="s">
        <v>8278</v>
      </c>
      <c r="O5207"/>
      <c r="P5207" s="401">
        <f>INDEX('Page 3 - Financial Information'!$K$16:$X$186,Y5207,X5207)</f>
        <v>0</v>
      </c>
      <c r="Q5207"/>
      <c r="R5207"/>
      <c r="S5207" t="s">
        <v>9175</v>
      </c>
      <c r="T5207"/>
      <c r="U5207"/>
      <c r="V5207"/>
      <c r="W5207"/>
      <c r="X5207" s="397">
        <v>7</v>
      </c>
      <c r="Y5207" s="397">
        <v>82</v>
      </c>
    </row>
    <row r="5208" spans="1:25" x14ac:dyDescent="0.25">
      <c r="A5208">
        <f>'Page 1 - General Information'!$G$12</f>
        <v>113363103</v>
      </c>
      <c r="B5208" t="str">
        <f>'Page 1 - General Information'!$G$16</f>
        <v>7421</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25">
      <c r="A5209">
        <f>'Page 1 - General Information'!$G$12</f>
        <v>113363103</v>
      </c>
      <c r="B5209" t="str">
        <f>'Page 1 - General Information'!$G$16</f>
        <v>7421</v>
      </c>
      <c r="C5209" s="395" t="s">
        <v>19068</v>
      </c>
      <c r="D5209"/>
      <c r="E5209"/>
      <c r="F5209"/>
      <c r="G5209"/>
      <c r="H5209"/>
      <c r="I5209"/>
      <c r="J5209"/>
      <c r="K5209"/>
      <c r="L5209"/>
      <c r="M5209"/>
      <c r="N5209" t="s">
        <v>8278</v>
      </c>
      <c r="O5209"/>
      <c r="P5209" s="401">
        <f>INDEX('Page 3 - Financial Information'!$K$16:$X$186,Y5209,X5209)</f>
        <v>0</v>
      </c>
      <c r="Q5209"/>
      <c r="R5209"/>
      <c r="S5209" t="s">
        <v>9177</v>
      </c>
      <c r="T5209"/>
      <c r="U5209"/>
      <c r="V5209"/>
      <c r="W5209"/>
      <c r="X5209" s="397">
        <v>9</v>
      </c>
      <c r="Y5209" s="397">
        <v>82</v>
      </c>
    </row>
    <row r="5210" spans="1:25" x14ac:dyDescent="0.25">
      <c r="A5210">
        <f>'Page 1 - General Information'!$G$12</f>
        <v>113363103</v>
      </c>
      <c r="B5210" t="str">
        <f>'Page 1 - General Information'!$G$16</f>
        <v>7421</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25">
      <c r="A5211">
        <f>'Page 1 - General Information'!$G$12</f>
        <v>113363103</v>
      </c>
      <c r="B5211" t="str">
        <f>'Page 1 - General Information'!$G$16</f>
        <v>7421</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25">
      <c r="A5212">
        <f>'Page 1 - General Information'!$G$12</f>
        <v>113363103</v>
      </c>
      <c r="B5212" t="str">
        <f>'Page 1 - General Information'!$G$16</f>
        <v>7421</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25">
      <c r="A5213">
        <f>'Page 1 - General Information'!$G$12</f>
        <v>113363103</v>
      </c>
      <c r="B5213" t="str">
        <f>'Page 1 - General Information'!$G$16</f>
        <v>7421</v>
      </c>
      <c r="C5213" s="395" t="s">
        <v>19068</v>
      </c>
      <c r="D5213"/>
      <c r="E5213"/>
      <c r="F5213"/>
      <c r="G5213"/>
      <c r="H5213"/>
      <c r="I5213"/>
      <c r="J5213"/>
      <c r="K5213"/>
      <c r="L5213"/>
      <c r="M5213"/>
      <c r="N5213" t="s">
        <v>8278</v>
      </c>
      <c r="O5213"/>
      <c r="P5213" s="401">
        <f>INDEX('Page 3 - Financial Information'!$K$16:$X$186,Y5213,X5213)</f>
        <v>0</v>
      </c>
      <c r="Q5213"/>
      <c r="R5213"/>
      <c r="S5213" t="s">
        <v>9181</v>
      </c>
      <c r="T5213"/>
      <c r="U5213"/>
      <c r="V5213"/>
      <c r="W5213"/>
      <c r="X5213" s="397">
        <v>1</v>
      </c>
      <c r="Y5213" s="397">
        <v>83</v>
      </c>
    </row>
    <row r="5214" spans="1:25" x14ac:dyDescent="0.25">
      <c r="A5214">
        <f>'Page 1 - General Information'!$G$12</f>
        <v>113363103</v>
      </c>
      <c r="B5214" t="str">
        <f>'Page 1 - General Information'!$G$16</f>
        <v>7421</v>
      </c>
      <c r="C5214" s="395" t="s">
        <v>19068</v>
      </c>
      <c r="D5214"/>
      <c r="E5214"/>
      <c r="F5214"/>
      <c r="G5214"/>
      <c r="H5214"/>
      <c r="I5214"/>
      <c r="J5214"/>
      <c r="K5214"/>
      <c r="L5214"/>
      <c r="M5214"/>
      <c r="N5214" t="s">
        <v>8278</v>
      </c>
      <c r="O5214"/>
      <c r="P5214" s="401">
        <f>INDEX('Page 3 - Financial Information'!$K$16:$X$186,Y5214,X5214)</f>
        <v>0</v>
      </c>
      <c r="Q5214"/>
      <c r="R5214"/>
      <c r="S5214" t="s">
        <v>9182</v>
      </c>
      <c r="T5214"/>
      <c r="U5214"/>
      <c r="V5214"/>
      <c r="W5214"/>
      <c r="X5214" s="397">
        <v>3</v>
      </c>
      <c r="Y5214" s="397">
        <v>83</v>
      </c>
    </row>
    <row r="5215" spans="1:25" x14ac:dyDescent="0.25">
      <c r="A5215">
        <f>'Page 1 - General Information'!$G$12</f>
        <v>113363103</v>
      </c>
      <c r="B5215" t="str">
        <f>'Page 1 - General Information'!$G$16</f>
        <v>7421</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25">
      <c r="A5216">
        <f>'Page 1 - General Information'!$G$12</f>
        <v>113363103</v>
      </c>
      <c r="B5216" t="str">
        <f>'Page 1 - General Information'!$G$16</f>
        <v>7421</v>
      </c>
      <c r="C5216" s="395" t="s">
        <v>19068</v>
      </c>
      <c r="D5216"/>
      <c r="E5216"/>
      <c r="F5216"/>
      <c r="G5216"/>
      <c r="H5216"/>
      <c r="I5216"/>
      <c r="J5216"/>
      <c r="K5216"/>
      <c r="L5216"/>
      <c r="M5216"/>
      <c r="N5216" t="s">
        <v>8278</v>
      </c>
      <c r="O5216"/>
      <c r="P5216" s="401">
        <f>INDEX('Page 3 - Financial Information'!$K$16:$X$186,Y5216,X5216)</f>
        <v>0</v>
      </c>
      <c r="Q5216"/>
      <c r="R5216"/>
      <c r="S5216" t="s">
        <v>9184</v>
      </c>
      <c r="T5216"/>
      <c r="U5216"/>
      <c r="V5216"/>
      <c r="W5216"/>
      <c r="X5216" s="397">
        <v>5</v>
      </c>
      <c r="Y5216" s="397">
        <v>83</v>
      </c>
    </row>
    <row r="5217" spans="1:25" x14ac:dyDescent="0.25">
      <c r="A5217">
        <f>'Page 1 - General Information'!$G$12</f>
        <v>113363103</v>
      </c>
      <c r="B5217" t="str">
        <f>'Page 1 - General Information'!$G$16</f>
        <v>7421</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25">
      <c r="A5218">
        <f>'Page 1 - General Information'!$G$12</f>
        <v>113363103</v>
      </c>
      <c r="B5218" t="str">
        <f>'Page 1 - General Information'!$G$16</f>
        <v>7421</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25">
      <c r="A5219">
        <f>'Page 1 - General Information'!$G$12</f>
        <v>113363103</v>
      </c>
      <c r="B5219" t="str">
        <f>'Page 1 - General Information'!$G$16</f>
        <v>7421</v>
      </c>
      <c r="C5219" s="395" t="s">
        <v>19068</v>
      </c>
      <c r="D5219"/>
      <c r="E5219"/>
      <c r="F5219"/>
      <c r="G5219"/>
      <c r="H5219"/>
      <c r="I5219"/>
      <c r="J5219"/>
      <c r="K5219"/>
      <c r="L5219"/>
      <c r="M5219"/>
      <c r="N5219" t="s">
        <v>8278</v>
      </c>
      <c r="O5219"/>
      <c r="P5219" s="401">
        <f>INDEX('Page 3 - Financial Information'!$K$16:$X$186,Y5219,X5219)</f>
        <v>0</v>
      </c>
      <c r="Q5219"/>
      <c r="R5219"/>
      <c r="S5219" t="s">
        <v>9187</v>
      </c>
      <c r="T5219"/>
      <c r="U5219"/>
      <c r="V5219"/>
      <c r="W5219"/>
      <c r="X5219" s="397">
        <v>8</v>
      </c>
      <c r="Y5219" s="397">
        <v>83</v>
      </c>
    </row>
    <row r="5220" spans="1:25" x14ac:dyDescent="0.25">
      <c r="A5220">
        <f>'Page 1 - General Information'!$G$12</f>
        <v>113363103</v>
      </c>
      <c r="B5220" t="str">
        <f>'Page 1 - General Information'!$G$16</f>
        <v>7421</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25">
      <c r="A5221">
        <f>'Page 1 - General Information'!$G$12</f>
        <v>113363103</v>
      </c>
      <c r="B5221" t="str">
        <f>'Page 1 - General Information'!$G$16</f>
        <v>7421</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25">
      <c r="A5222">
        <f>'Page 1 - General Information'!$G$12</f>
        <v>113363103</v>
      </c>
      <c r="B5222" t="str">
        <f>'Page 1 - General Information'!$G$16</f>
        <v>7421</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25">
      <c r="A5223">
        <f>'Page 1 - General Information'!$G$12</f>
        <v>113363103</v>
      </c>
      <c r="B5223" t="str">
        <f>'Page 1 - General Information'!$G$16</f>
        <v>7421</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25">
      <c r="A5224">
        <f>'Page 1 - General Information'!$G$12</f>
        <v>113363103</v>
      </c>
      <c r="B5224" t="str">
        <f>'Page 1 - General Information'!$G$16</f>
        <v>7421</v>
      </c>
      <c r="C5224" s="395" t="s">
        <v>19068</v>
      </c>
      <c r="D5224"/>
      <c r="E5224"/>
      <c r="F5224"/>
      <c r="G5224"/>
      <c r="H5224"/>
      <c r="I5224"/>
      <c r="J5224"/>
      <c r="K5224"/>
      <c r="L5224"/>
      <c r="M5224"/>
      <c r="N5224" t="s">
        <v>8278</v>
      </c>
      <c r="O5224"/>
      <c r="P5224" s="401">
        <f>INDEX('Page 3 - Financial Information'!$K$16:$X$186,Y5224,X5224)</f>
        <v>0</v>
      </c>
      <c r="Q5224"/>
      <c r="R5224"/>
      <c r="S5224" t="s">
        <v>9192</v>
      </c>
      <c r="T5224"/>
      <c r="U5224"/>
      <c r="V5224"/>
      <c r="W5224"/>
      <c r="X5224" s="397">
        <v>1</v>
      </c>
      <c r="Y5224" s="397">
        <v>84</v>
      </c>
    </row>
    <row r="5225" spans="1:25" x14ac:dyDescent="0.25">
      <c r="A5225">
        <f>'Page 1 - General Information'!$G$12</f>
        <v>113363103</v>
      </c>
      <c r="B5225" t="str">
        <f>'Page 1 - General Information'!$G$16</f>
        <v>7421</v>
      </c>
      <c r="C5225" s="395" t="s">
        <v>19068</v>
      </c>
      <c r="D5225"/>
      <c r="E5225"/>
      <c r="F5225"/>
      <c r="G5225"/>
      <c r="H5225"/>
      <c r="I5225"/>
      <c r="J5225"/>
      <c r="K5225"/>
      <c r="L5225"/>
      <c r="M5225"/>
      <c r="N5225" t="s">
        <v>8278</v>
      </c>
      <c r="O5225"/>
      <c r="P5225" s="401">
        <f>INDEX('Page 3 - Financial Information'!$K$16:$X$186,Y5225,X5225)</f>
        <v>0</v>
      </c>
      <c r="Q5225"/>
      <c r="R5225"/>
      <c r="S5225" t="s">
        <v>9193</v>
      </c>
      <c r="T5225"/>
      <c r="U5225"/>
      <c r="V5225"/>
      <c r="W5225"/>
      <c r="X5225" s="397">
        <v>3</v>
      </c>
      <c r="Y5225" s="397">
        <v>84</v>
      </c>
    </row>
    <row r="5226" spans="1:25" x14ac:dyDescent="0.25">
      <c r="A5226">
        <f>'Page 1 - General Information'!$G$12</f>
        <v>113363103</v>
      </c>
      <c r="B5226" t="str">
        <f>'Page 1 - General Information'!$G$16</f>
        <v>7421</v>
      </c>
      <c r="C5226" s="395" t="s">
        <v>19068</v>
      </c>
      <c r="D5226"/>
      <c r="E5226"/>
      <c r="F5226"/>
      <c r="G5226"/>
      <c r="H5226"/>
      <c r="I5226"/>
      <c r="J5226"/>
      <c r="K5226"/>
      <c r="L5226"/>
      <c r="M5226"/>
      <c r="N5226" t="s">
        <v>8278</v>
      </c>
      <c r="O5226"/>
      <c r="P5226" s="401">
        <f>INDEX('Page 3 - Financial Information'!$K$16:$X$186,Y5226,X5226)</f>
        <v>0</v>
      </c>
      <c r="Q5226"/>
      <c r="R5226"/>
      <c r="S5226" t="s">
        <v>9194</v>
      </c>
      <c r="T5226"/>
      <c r="U5226"/>
      <c r="V5226"/>
      <c r="W5226"/>
      <c r="X5226" s="397">
        <v>4</v>
      </c>
      <c r="Y5226" s="397">
        <v>84</v>
      </c>
    </row>
    <row r="5227" spans="1:25" x14ac:dyDescent="0.25">
      <c r="A5227">
        <f>'Page 1 - General Information'!$G$12</f>
        <v>113363103</v>
      </c>
      <c r="B5227" t="str">
        <f>'Page 1 - General Information'!$G$16</f>
        <v>7421</v>
      </c>
      <c r="C5227" s="395" t="s">
        <v>19068</v>
      </c>
      <c r="D5227"/>
      <c r="E5227"/>
      <c r="F5227"/>
      <c r="G5227"/>
      <c r="H5227"/>
      <c r="I5227"/>
      <c r="J5227"/>
      <c r="K5227"/>
      <c r="L5227"/>
      <c r="M5227"/>
      <c r="N5227" t="s">
        <v>8278</v>
      </c>
      <c r="O5227"/>
      <c r="P5227" s="401">
        <f>INDEX('Page 3 - Financial Information'!$K$16:$X$186,Y5227,X5227)</f>
        <v>0</v>
      </c>
      <c r="Q5227"/>
      <c r="R5227"/>
      <c r="S5227" t="s">
        <v>9195</v>
      </c>
      <c r="T5227"/>
      <c r="U5227"/>
      <c r="V5227"/>
      <c r="W5227"/>
      <c r="X5227" s="397">
        <v>5</v>
      </c>
      <c r="Y5227" s="397">
        <v>84</v>
      </c>
    </row>
    <row r="5228" spans="1:25" x14ac:dyDescent="0.25">
      <c r="A5228">
        <f>'Page 1 - General Information'!$G$12</f>
        <v>113363103</v>
      </c>
      <c r="B5228" t="str">
        <f>'Page 1 - General Information'!$G$16</f>
        <v>7421</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25">
      <c r="A5229">
        <f>'Page 1 - General Information'!$G$12</f>
        <v>113363103</v>
      </c>
      <c r="B5229" t="str">
        <f>'Page 1 - General Information'!$G$16</f>
        <v>7421</v>
      </c>
      <c r="C5229" s="395" t="s">
        <v>19068</v>
      </c>
      <c r="D5229"/>
      <c r="E5229"/>
      <c r="F5229"/>
      <c r="G5229"/>
      <c r="H5229"/>
      <c r="I5229"/>
      <c r="J5229"/>
      <c r="K5229"/>
      <c r="L5229"/>
      <c r="M5229"/>
      <c r="N5229" t="s">
        <v>8278</v>
      </c>
      <c r="O5229"/>
      <c r="P5229" s="401">
        <f>INDEX('Page 3 - Financial Information'!$K$16:$X$186,Y5229,X5229)</f>
        <v>0</v>
      </c>
      <c r="Q5229"/>
      <c r="R5229"/>
      <c r="S5229" t="s">
        <v>9197</v>
      </c>
      <c r="T5229"/>
      <c r="U5229"/>
      <c r="V5229"/>
      <c r="W5229"/>
      <c r="X5229" s="397">
        <v>7</v>
      </c>
      <c r="Y5229" s="397">
        <v>84</v>
      </c>
    </row>
    <row r="5230" spans="1:25" x14ac:dyDescent="0.25">
      <c r="A5230">
        <f>'Page 1 - General Information'!$G$12</f>
        <v>113363103</v>
      </c>
      <c r="B5230" t="str">
        <f>'Page 1 - General Information'!$G$16</f>
        <v>7421</v>
      </c>
      <c r="C5230" s="395" t="s">
        <v>19068</v>
      </c>
      <c r="D5230"/>
      <c r="E5230"/>
      <c r="F5230"/>
      <c r="G5230"/>
      <c r="H5230"/>
      <c r="I5230"/>
      <c r="J5230"/>
      <c r="K5230"/>
      <c r="L5230"/>
      <c r="M5230"/>
      <c r="N5230" t="s">
        <v>8278</v>
      </c>
      <c r="O5230"/>
      <c r="P5230" s="401">
        <f>INDEX('Page 3 - Financial Information'!$K$16:$X$186,Y5230,X5230)</f>
        <v>0</v>
      </c>
      <c r="Q5230"/>
      <c r="R5230"/>
      <c r="S5230" t="s">
        <v>9198</v>
      </c>
      <c r="T5230"/>
      <c r="U5230"/>
      <c r="V5230"/>
      <c r="W5230"/>
      <c r="X5230" s="397">
        <v>8</v>
      </c>
      <c r="Y5230" s="397">
        <v>84</v>
      </c>
    </row>
    <row r="5231" spans="1:25" x14ac:dyDescent="0.25">
      <c r="A5231">
        <f>'Page 1 - General Information'!$G$12</f>
        <v>113363103</v>
      </c>
      <c r="B5231" t="str">
        <f>'Page 1 - General Information'!$G$16</f>
        <v>7421</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25">
      <c r="A5232">
        <f>'Page 1 - General Information'!$G$12</f>
        <v>113363103</v>
      </c>
      <c r="B5232" t="str">
        <f>'Page 1 - General Information'!$G$16</f>
        <v>7421</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25">
      <c r="A5233">
        <f>'Page 1 - General Information'!$G$12</f>
        <v>113363103</v>
      </c>
      <c r="B5233" t="str">
        <f>'Page 1 - General Information'!$G$16</f>
        <v>7421</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25">
      <c r="A5234">
        <f>'Page 1 - General Information'!$G$12</f>
        <v>113363103</v>
      </c>
      <c r="B5234" t="str">
        <f>'Page 1 - General Information'!$G$16</f>
        <v>7421</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25">
      <c r="A5235">
        <f>'Page 1 - General Information'!$G$12</f>
        <v>113363103</v>
      </c>
      <c r="B5235" t="str">
        <f>'Page 1 - General Information'!$G$16</f>
        <v>7421</v>
      </c>
      <c r="C5235" s="395" t="s">
        <v>19068</v>
      </c>
      <c r="D5235"/>
      <c r="E5235"/>
      <c r="F5235"/>
      <c r="G5235"/>
      <c r="H5235"/>
      <c r="I5235"/>
      <c r="J5235"/>
      <c r="K5235"/>
      <c r="L5235"/>
      <c r="M5235"/>
      <c r="N5235" t="s">
        <v>8278</v>
      </c>
      <c r="O5235"/>
      <c r="P5235" s="401">
        <f>INDEX('Page 3 - Financial Information'!$K$16:$X$186,Y5235,X5235)</f>
        <v>0</v>
      </c>
      <c r="Q5235"/>
      <c r="R5235"/>
      <c r="S5235" t="s">
        <v>9203</v>
      </c>
      <c r="T5235"/>
      <c r="U5235"/>
      <c r="V5235"/>
      <c r="W5235"/>
      <c r="X5235" s="397">
        <v>1</v>
      </c>
      <c r="Y5235" s="397">
        <v>85</v>
      </c>
    </row>
    <row r="5236" spans="1:25" x14ac:dyDescent="0.25">
      <c r="A5236">
        <f>'Page 1 - General Information'!$G$12</f>
        <v>113363103</v>
      </c>
      <c r="B5236" t="str">
        <f>'Page 1 - General Information'!$G$16</f>
        <v>7421</v>
      </c>
      <c r="C5236" s="395" t="s">
        <v>19068</v>
      </c>
      <c r="D5236"/>
      <c r="E5236"/>
      <c r="F5236"/>
      <c r="G5236"/>
      <c r="H5236"/>
      <c r="I5236"/>
      <c r="J5236"/>
      <c r="K5236"/>
      <c r="L5236"/>
      <c r="M5236"/>
      <c r="N5236" t="s">
        <v>8278</v>
      </c>
      <c r="O5236"/>
      <c r="P5236" s="401">
        <f>INDEX('Page 3 - Financial Information'!$K$16:$X$186,Y5236,X5236)</f>
        <v>0</v>
      </c>
      <c r="Q5236"/>
      <c r="R5236"/>
      <c r="S5236" t="s">
        <v>9204</v>
      </c>
      <c r="T5236"/>
      <c r="U5236"/>
      <c r="V5236"/>
      <c r="W5236"/>
      <c r="X5236" s="397">
        <v>3</v>
      </c>
      <c r="Y5236" s="397">
        <v>85</v>
      </c>
    </row>
    <row r="5237" spans="1:25" x14ac:dyDescent="0.25">
      <c r="A5237">
        <f>'Page 1 - General Information'!$G$12</f>
        <v>113363103</v>
      </c>
      <c r="B5237" t="str">
        <f>'Page 1 - General Information'!$G$16</f>
        <v>7421</v>
      </c>
      <c r="C5237" s="395" t="s">
        <v>19068</v>
      </c>
      <c r="D5237"/>
      <c r="E5237"/>
      <c r="F5237"/>
      <c r="G5237"/>
      <c r="H5237"/>
      <c r="I5237"/>
      <c r="J5237"/>
      <c r="K5237"/>
      <c r="L5237"/>
      <c r="M5237"/>
      <c r="N5237" t="s">
        <v>8278</v>
      </c>
      <c r="O5237"/>
      <c r="P5237" s="401">
        <f>INDEX('Page 3 - Financial Information'!$K$16:$X$186,Y5237,X5237)</f>
        <v>0</v>
      </c>
      <c r="Q5237"/>
      <c r="R5237"/>
      <c r="S5237" t="s">
        <v>9205</v>
      </c>
      <c r="T5237"/>
      <c r="U5237"/>
      <c r="V5237"/>
      <c r="W5237"/>
      <c r="X5237" s="397">
        <v>4</v>
      </c>
      <c r="Y5237" s="397">
        <v>85</v>
      </c>
    </row>
    <row r="5238" spans="1:25" x14ac:dyDescent="0.25">
      <c r="A5238">
        <f>'Page 1 - General Information'!$G$12</f>
        <v>113363103</v>
      </c>
      <c r="B5238" t="str">
        <f>'Page 1 - General Information'!$G$16</f>
        <v>7421</v>
      </c>
      <c r="C5238" s="395" t="s">
        <v>19068</v>
      </c>
      <c r="D5238"/>
      <c r="E5238"/>
      <c r="F5238"/>
      <c r="G5238"/>
      <c r="H5238"/>
      <c r="I5238"/>
      <c r="J5238"/>
      <c r="K5238"/>
      <c r="L5238"/>
      <c r="M5238"/>
      <c r="N5238" t="s">
        <v>8278</v>
      </c>
      <c r="O5238"/>
      <c r="P5238" s="401">
        <f>INDEX('Page 3 - Financial Information'!$K$16:$X$186,Y5238,X5238)</f>
        <v>0</v>
      </c>
      <c r="Q5238"/>
      <c r="R5238"/>
      <c r="S5238" t="s">
        <v>9206</v>
      </c>
      <c r="T5238"/>
      <c r="U5238"/>
      <c r="V5238"/>
      <c r="W5238"/>
      <c r="X5238" s="397">
        <v>5</v>
      </c>
      <c r="Y5238" s="397">
        <v>85</v>
      </c>
    </row>
    <row r="5239" spans="1:25" x14ac:dyDescent="0.25">
      <c r="A5239">
        <f>'Page 1 - General Information'!$G$12</f>
        <v>113363103</v>
      </c>
      <c r="B5239" t="str">
        <f>'Page 1 - General Information'!$G$16</f>
        <v>7421</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25">
      <c r="A5240">
        <f>'Page 1 - General Information'!$G$12</f>
        <v>113363103</v>
      </c>
      <c r="B5240" t="str">
        <f>'Page 1 - General Information'!$G$16</f>
        <v>7421</v>
      </c>
      <c r="C5240" s="395" t="s">
        <v>19068</v>
      </c>
      <c r="D5240"/>
      <c r="E5240"/>
      <c r="F5240"/>
      <c r="G5240"/>
      <c r="H5240"/>
      <c r="I5240"/>
      <c r="J5240"/>
      <c r="K5240"/>
      <c r="L5240"/>
      <c r="M5240"/>
      <c r="N5240" t="s">
        <v>8278</v>
      </c>
      <c r="O5240"/>
      <c r="P5240" s="401">
        <f>INDEX('Page 3 - Financial Information'!$K$16:$X$186,Y5240,X5240)</f>
        <v>0</v>
      </c>
      <c r="Q5240"/>
      <c r="R5240"/>
      <c r="S5240" t="s">
        <v>9208</v>
      </c>
      <c r="T5240"/>
      <c r="U5240"/>
      <c r="V5240"/>
      <c r="W5240"/>
      <c r="X5240" s="397">
        <v>7</v>
      </c>
      <c r="Y5240" s="397">
        <v>85</v>
      </c>
    </row>
    <row r="5241" spans="1:25" x14ac:dyDescent="0.25">
      <c r="A5241">
        <f>'Page 1 - General Information'!$G$12</f>
        <v>113363103</v>
      </c>
      <c r="B5241" t="str">
        <f>'Page 1 - General Information'!$G$16</f>
        <v>7421</v>
      </c>
      <c r="C5241" s="395" t="s">
        <v>19068</v>
      </c>
      <c r="D5241"/>
      <c r="E5241"/>
      <c r="F5241"/>
      <c r="G5241"/>
      <c r="H5241"/>
      <c r="I5241"/>
      <c r="J5241"/>
      <c r="K5241"/>
      <c r="L5241"/>
      <c r="M5241"/>
      <c r="N5241" t="s">
        <v>8278</v>
      </c>
      <c r="O5241"/>
      <c r="P5241" s="401">
        <f>INDEX('Page 3 - Financial Information'!$K$16:$X$186,Y5241,X5241)</f>
        <v>0</v>
      </c>
      <c r="Q5241"/>
      <c r="R5241"/>
      <c r="S5241" t="s">
        <v>9209</v>
      </c>
      <c r="T5241"/>
      <c r="U5241"/>
      <c r="V5241"/>
      <c r="W5241"/>
      <c r="X5241" s="397">
        <v>8</v>
      </c>
      <c r="Y5241" s="397">
        <v>85</v>
      </c>
    </row>
    <row r="5242" spans="1:25" x14ac:dyDescent="0.25">
      <c r="A5242">
        <f>'Page 1 - General Information'!$G$12</f>
        <v>113363103</v>
      </c>
      <c r="B5242" t="str">
        <f>'Page 1 - General Information'!$G$16</f>
        <v>7421</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25">
      <c r="A5243">
        <f>'Page 1 - General Information'!$G$12</f>
        <v>113363103</v>
      </c>
      <c r="B5243" t="str">
        <f>'Page 1 - General Information'!$G$16</f>
        <v>7421</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25">
      <c r="A5244">
        <f>'Page 1 - General Information'!$G$12</f>
        <v>113363103</v>
      </c>
      <c r="B5244" t="str">
        <f>'Page 1 - General Information'!$G$16</f>
        <v>7421</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25">
      <c r="A5245">
        <f>'Page 1 - General Information'!$G$12</f>
        <v>113363103</v>
      </c>
      <c r="B5245" t="str">
        <f>'Page 1 - General Information'!$G$16</f>
        <v>7421</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25">
      <c r="A5246">
        <f>'Page 1 - General Information'!$G$12</f>
        <v>113363103</v>
      </c>
      <c r="B5246" t="str">
        <f>'Page 1 - General Information'!$G$16</f>
        <v>7421</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25">
      <c r="A5247">
        <f>'Page 1 - General Information'!$G$12</f>
        <v>113363103</v>
      </c>
      <c r="B5247" t="str">
        <f>'Page 1 - General Information'!$G$16</f>
        <v>7421</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25">
      <c r="A5248">
        <f>'Page 1 - General Information'!$G$12</f>
        <v>113363103</v>
      </c>
      <c r="B5248" t="str">
        <f>'Page 1 - General Information'!$G$16</f>
        <v>7421</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25">
      <c r="A5249">
        <f>'Page 1 - General Information'!$G$12</f>
        <v>113363103</v>
      </c>
      <c r="B5249" t="str">
        <f>'Page 1 - General Information'!$G$16</f>
        <v>7421</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25">
      <c r="A5250">
        <f>'Page 1 - General Information'!$G$12</f>
        <v>113363103</v>
      </c>
      <c r="B5250" t="str">
        <f>'Page 1 - General Information'!$G$16</f>
        <v>7421</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25">
      <c r="A5251">
        <f>'Page 1 - General Information'!$G$12</f>
        <v>113363103</v>
      </c>
      <c r="B5251" t="str">
        <f>'Page 1 - General Information'!$G$16</f>
        <v>7421</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25">
      <c r="A5252">
        <f>'Page 1 - General Information'!$G$12</f>
        <v>113363103</v>
      </c>
      <c r="B5252" t="str">
        <f>'Page 1 - General Information'!$G$16</f>
        <v>7421</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25">
      <c r="A5253">
        <f>'Page 1 - General Information'!$G$12</f>
        <v>113363103</v>
      </c>
      <c r="B5253" t="str">
        <f>'Page 1 - General Information'!$G$16</f>
        <v>7421</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25">
      <c r="A5254">
        <f>'Page 1 - General Information'!$G$12</f>
        <v>113363103</v>
      </c>
      <c r="B5254" t="str">
        <f>'Page 1 - General Information'!$G$16</f>
        <v>7421</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25">
      <c r="A5255">
        <f>'Page 1 - General Information'!$G$12</f>
        <v>113363103</v>
      </c>
      <c r="B5255" t="str">
        <f>'Page 1 - General Information'!$G$16</f>
        <v>7421</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25">
      <c r="A5256">
        <f>'Page 1 - General Information'!$G$12</f>
        <v>113363103</v>
      </c>
      <c r="B5256" t="str">
        <f>'Page 1 - General Information'!$G$16</f>
        <v>7421</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25">
      <c r="A5257">
        <f>'Page 1 - General Information'!$G$12</f>
        <v>113363103</v>
      </c>
      <c r="B5257" t="str">
        <f>'Page 1 - General Information'!$G$16</f>
        <v>7421</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25">
      <c r="A5258">
        <f>'Page 1 - General Information'!$G$12</f>
        <v>113363103</v>
      </c>
      <c r="B5258" t="str">
        <f>'Page 1 - General Information'!$G$16</f>
        <v>7421</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25">
      <c r="A5259">
        <f>'Page 1 - General Information'!$G$12</f>
        <v>113363103</v>
      </c>
      <c r="B5259" t="str">
        <f>'Page 1 - General Information'!$G$16</f>
        <v>7421</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25">
      <c r="A5260">
        <f>'Page 1 - General Information'!$G$12</f>
        <v>113363103</v>
      </c>
      <c r="B5260" t="str">
        <f>'Page 1 - General Information'!$G$16</f>
        <v>7421</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25">
      <c r="A5261">
        <f>'Page 1 - General Information'!$G$12</f>
        <v>113363103</v>
      </c>
      <c r="B5261" t="str">
        <f>'Page 1 - General Information'!$G$16</f>
        <v>7421</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25">
      <c r="A5262">
        <f>'Page 1 - General Information'!$G$12</f>
        <v>113363103</v>
      </c>
      <c r="B5262" t="str">
        <f>'Page 1 - General Information'!$G$16</f>
        <v>7421</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25">
      <c r="A5263">
        <f>'Page 1 - General Information'!$G$12</f>
        <v>113363103</v>
      </c>
      <c r="B5263" t="str">
        <f>'Page 1 - General Information'!$G$16</f>
        <v>7421</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25">
      <c r="A5264">
        <f>'Page 1 - General Information'!$G$12</f>
        <v>113363103</v>
      </c>
      <c r="B5264" t="str">
        <f>'Page 1 - General Information'!$G$16</f>
        <v>7421</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25">
      <c r="A5265">
        <f>'Page 1 - General Information'!$G$12</f>
        <v>113363103</v>
      </c>
      <c r="B5265" t="str">
        <f>'Page 1 - General Information'!$G$16</f>
        <v>7421</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25">
      <c r="A5266">
        <f>'Page 1 - General Information'!$G$12</f>
        <v>113363103</v>
      </c>
      <c r="B5266" t="str">
        <f>'Page 1 - General Information'!$G$16</f>
        <v>7421</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25">
      <c r="A5267">
        <f>'Page 1 - General Information'!$G$12</f>
        <v>113363103</v>
      </c>
      <c r="B5267" t="str">
        <f>'Page 1 - General Information'!$G$16</f>
        <v>7421</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25">
      <c r="A5268">
        <f>'Page 1 - General Information'!$G$12</f>
        <v>113363103</v>
      </c>
      <c r="B5268" t="str">
        <f>'Page 1 - General Information'!$G$16</f>
        <v>7421</v>
      </c>
      <c r="C5268" s="395" t="s">
        <v>19068</v>
      </c>
      <c r="D5268"/>
      <c r="E5268"/>
      <c r="F5268"/>
      <c r="G5268"/>
      <c r="H5268"/>
      <c r="I5268"/>
      <c r="J5268"/>
      <c r="K5268"/>
      <c r="L5268"/>
      <c r="M5268"/>
      <c r="N5268" t="s">
        <v>8278</v>
      </c>
      <c r="O5268"/>
      <c r="P5268" s="401">
        <f>INDEX('Page 3 - Financial Information'!$K$16:$X$186,Y5268,X5268)</f>
        <v>0</v>
      </c>
      <c r="Q5268"/>
      <c r="R5268"/>
      <c r="S5268" t="s">
        <v>9236</v>
      </c>
      <c r="T5268"/>
      <c r="U5268"/>
      <c r="V5268"/>
      <c r="W5268"/>
      <c r="X5268" s="397">
        <v>1</v>
      </c>
      <c r="Y5268" s="397">
        <v>88</v>
      </c>
    </row>
    <row r="5269" spans="1:25" x14ac:dyDescent="0.25">
      <c r="A5269">
        <f>'Page 1 - General Information'!$G$12</f>
        <v>113363103</v>
      </c>
      <c r="B5269" t="str">
        <f>'Page 1 - General Information'!$G$16</f>
        <v>7421</v>
      </c>
      <c r="C5269" s="395" t="s">
        <v>19068</v>
      </c>
      <c r="D5269"/>
      <c r="E5269"/>
      <c r="F5269"/>
      <c r="G5269"/>
      <c r="H5269"/>
      <c r="I5269"/>
      <c r="J5269"/>
      <c r="K5269"/>
      <c r="L5269"/>
      <c r="M5269"/>
      <c r="N5269" t="s">
        <v>8278</v>
      </c>
      <c r="O5269"/>
      <c r="P5269" s="401">
        <f>INDEX('Page 3 - Financial Information'!$K$16:$X$186,Y5269,X5269)</f>
        <v>0</v>
      </c>
      <c r="Q5269"/>
      <c r="R5269"/>
      <c r="S5269" t="s">
        <v>9237</v>
      </c>
      <c r="T5269"/>
      <c r="U5269"/>
      <c r="V5269"/>
      <c r="W5269"/>
      <c r="X5269" s="397">
        <v>3</v>
      </c>
      <c r="Y5269" s="397">
        <v>88</v>
      </c>
    </row>
    <row r="5270" spans="1:25" x14ac:dyDescent="0.25">
      <c r="A5270">
        <f>'Page 1 - General Information'!$G$12</f>
        <v>113363103</v>
      </c>
      <c r="B5270" t="str">
        <f>'Page 1 - General Information'!$G$16</f>
        <v>7421</v>
      </c>
      <c r="C5270" s="395" t="s">
        <v>19068</v>
      </c>
      <c r="D5270"/>
      <c r="E5270"/>
      <c r="F5270"/>
      <c r="G5270"/>
      <c r="H5270"/>
      <c r="I5270"/>
      <c r="J5270"/>
      <c r="K5270"/>
      <c r="L5270"/>
      <c r="M5270"/>
      <c r="N5270" t="s">
        <v>8278</v>
      </c>
      <c r="O5270"/>
      <c r="P5270" s="401">
        <f>INDEX('Page 3 - Financial Information'!$K$16:$X$186,Y5270,X5270)</f>
        <v>0</v>
      </c>
      <c r="Q5270"/>
      <c r="R5270"/>
      <c r="S5270" t="s">
        <v>9238</v>
      </c>
      <c r="T5270"/>
      <c r="U5270"/>
      <c r="V5270"/>
      <c r="W5270"/>
      <c r="X5270" s="397">
        <v>4</v>
      </c>
      <c r="Y5270" s="397">
        <v>88</v>
      </c>
    </row>
    <row r="5271" spans="1:25" x14ac:dyDescent="0.25">
      <c r="A5271">
        <f>'Page 1 - General Information'!$G$12</f>
        <v>113363103</v>
      </c>
      <c r="B5271" t="str">
        <f>'Page 1 - General Information'!$G$16</f>
        <v>7421</v>
      </c>
      <c r="C5271" s="395" t="s">
        <v>19068</v>
      </c>
      <c r="D5271"/>
      <c r="E5271"/>
      <c r="F5271"/>
      <c r="G5271"/>
      <c r="H5271"/>
      <c r="I5271"/>
      <c r="J5271"/>
      <c r="K5271"/>
      <c r="L5271"/>
      <c r="M5271"/>
      <c r="N5271" t="s">
        <v>8278</v>
      </c>
      <c r="O5271"/>
      <c r="P5271" s="401">
        <f>INDEX('Page 3 - Financial Information'!$K$16:$X$186,Y5271,X5271)</f>
        <v>0</v>
      </c>
      <c r="Q5271"/>
      <c r="R5271"/>
      <c r="S5271" t="s">
        <v>9239</v>
      </c>
      <c r="T5271"/>
      <c r="U5271"/>
      <c r="V5271"/>
      <c r="W5271"/>
      <c r="X5271" s="397">
        <v>5</v>
      </c>
      <c r="Y5271" s="397">
        <v>88</v>
      </c>
    </row>
    <row r="5272" spans="1:25" x14ac:dyDescent="0.25">
      <c r="A5272">
        <f>'Page 1 - General Information'!$G$12</f>
        <v>113363103</v>
      </c>
      <c r="B5272" t="str">
        <f>'Page 1 - General Information'!$G$16</f>
        <v>7421</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25">
      <c r="A5273">
        <f>'Page 1 - General Information'!$G$12</f>
        <v>113363103</v>
      </c>
      <c r="B5273" t="str">
        <f>'Page 1 - General Information'!$G$16</f>
        <v>7421</v>
      </c>
      <c r="C5273" s="395" t="s">
        <v>19068</v>
      </c>
      <c r="D5273"/>
      <c r="E5273"/>
      <c r="F5273"/>
      <c r="G5273"/>
      <c r="H5273"/>
      <c r="I5273"/>
      <c r="J5273"/>
      <c r="K5273"/>
      <c r="L5273"/>
      <c r="M5273"/>
      <c r="N5273" t="s">
        <v>8278</v>
      </c>
      <c r="O5273"/>
      <c r="P5273" s="401">
        <f>INDEX('Page 3 - Financial Information'!$K$16:$X$186,Y5273,X5273)</f>
        <v>0</v>
      </c>
      <c r="Q5273"/>
      <c r="R5273"/>
      <c r="S5273" t="s">
        <v>9241</v>
      </c>
      <c r="T5273"/>
      <c r="U5273"/>
      <c r="V5273"/>
      <c r="W5273"/>
      <c r="X5273" s="397">
        <v>7</v>
      </c>
      <c r="Y5273" s="397">
        <v>88</v>
      </c>
    </row>
    <row r="5274" spans="1:25" x14ac:dyDescent="0.25">
      <c r="A5274">
        <f>'Page 1 - General Information'!$G$12</f>
        <v>113363103</v>
      </c>
      <c r="B5274" t="str">
        <f>'Page 1 - General Information'!$G$16</f>
        <v>7421</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25">
      <c r="A5275">
        <f>'Page 1 - General Information'!$G$12</f>
        <v>113363103</v>
      </c>
      <c r="B5275" t="str">
        <f>'Page 1 - General Information'!$G$16</f>
        <v>7421</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25">
      <c r="A5276">
        <f>'Page 1 - General Information'!$G$12</f>
        <v>113363103</v>
      </c>
      <c r="B5276" t="str">
        <f>'Page 1 - General Information'!$G$16</f>
        <v>7421</v>
      </c>
      <c r="C5276" s="395" t="s">
        <v>19068</v>
      </c>
      <c r="D5276"/>
      <c r="E5276"/>
      <c r="F5276"/>
      <c r="G5276"/>
      <c r="H5276"/>
      <c r="I5276"/>
      <c r="J5276"/>
      <c r="K5276"/>
      <c r="L5276"/>
      <c r="M5276"/>
      <c r="N5276" t="s">
        <v>8278</v>
      </c>
      <c r="O5276"/>
      <c r="P5276" s="401">
        <f>INDEX('Page 3 - Financial Information'!$K$16:$X$186,Y5276,X5276)</f>
        <v>0</v>
      </c>
      <c r="Q5276"/>
      <c r="R5276"/>
      <c r="S5276" t="s">
        <v>9244</v>
      </c>
      <c r="T5276"/>
      <c r="U5276"/>
      <c r="V5276"/>
      <c r="W5276"/>
      <c r="X5276" s="397">
        <v>10</v>
      </c>
      <c r="Y5276" s="397">
        <v>88</v>
      </c>
    </row>
    <row r="5277" spans="1:25" x14ac:dyDescent="0.25">
      <c r="A5277">
        <f>'Page 1 - General Information'!$G$12</f>
        <v>113363103</v>
      </c>
      <c r="B5277" t="str">
        <f>'Page 1 - General Information'!$G$16</f>
        <v>7421</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25">
      <c r="A5278">
        <f>'Page 1 - General Information'!$G$12</f>
        <v>113363103</v>
      </c>
      <c r="B5278" t="str">
        <f>'Page 1 - General Information'!$G$16</f>
        <v>7421</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25">
      <c r="A5279">
        <f>'Page 1 - General Information'!$G$12</f>
        <v>113363103</v>
      </c>
      <c r="B5279" t="str">
        <f>'Page 1 - General Information'!$G$16</f>
        <v>7421</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25">
      <c r="A5280">
        <f>'Page 1 - General Information'!$G$12</f>
        <v>113363103</v>
      </c>
      <c r="B5280" t="str">
        <f>'Page 1 - General Information'!$G$16</f>
        <v>7421</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25">
      <c r="A5281">
        <f>'Page 1 - General Information'!$G$12</f>
        <v>113363103</v>
      </c>
      <c r="B5281" t="str">
        <f>'Page 1 - General Information'!$G$16</f>
        <v>7421</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25">
      <c r="A5282">
        <f>'Page 1 - General Information'!$G$12</f>
        <v>113363103</v>
      </c>
      <c r="B5282" t="str">
        <f>'Page 1 - General Information'!$G$16</f>
        <v>7421</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25">
      <c r="A5283">
        <f>'Page 1 - General Information'!$G$12</f>
        <v>113363103</v>
      </c>
      <c r="B5283" t="str">
        <f>'Page 1 - General Information'!$G$16</f>
        <v>7421</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25">
      <c r="A5284">
        <f>'Page 1 - General Information'!$G$12</f>
        <v>113363103</v>
      </c>
      <c r="B5284" t="str">
        <f>'Page 1 - General Information'!$G$16</f>
        <v>7421</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25">
      <c r="A5285">
        <f>'Page 1 - General Information'!$G$12</f>
        <v>113363103</v>
      </c>
      <c r="B5285" t="str">
        <f>'Page 1 - General Information'!$G$16</f>
        <v>7421</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25">
      <c r="A5286">
        <f>'Page 1 - General Information'!$G$12</f>
        <v>113363103</v>
      </c>
      <c r="B5286" t="str">
        <f>'Page 1 - General Information'!$G$16</f>
        <v>7421</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25">
      <c r="A5287">
        <f>'Page 1 - General Information'!$G$12</f>
        <v>113363103</v>
      </c>
      <c r="B5287" t="str">
        <f>'Page 1 - General Information'!$G$16</f>
        <v>7421</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25">
      <c r="A5288">
        <f>'Page 1 - General Information'!$G$12</f>
        <v>113363103</v>
      </c>
      <c r="B5288" t="str">
        <f>'Page 1 - General Information'!$G$16</f>
        <v>7421</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25">
      <c r="A5289">
        <f>'Page 1 - General Information'!$G$12</f>
        <v>113363103</v>
      </c>
      <c r="B5289" t="str">
        <f>'Page 1 - General Information'!$G$16</f>
        <v>7421</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25">
      <c r="A5290">
        <f>'Page 1 - General Information'!$G$12</f>
        <v>113363103</v>
      </c>
      <c r="B5290" t="str">
        <f>'Page 1 - General Information'!$G$16</f>
        <v>7421</v>
      </c>
      <c r="C5290" s="395" t="s">
        <v>19068</v>
      </c>
      <c r="D5290"/>
      <c r="E5290"/>
      <c r="F5290"/>
      <c r="G5290"/>
      <c r="H5290"/>
      <c r="I5290"/>
      <c r="J5290"/>
      <c r="K5290"/>
      <c r="L5290"/>
      <c r="M5290"/>
      <c r="N5290" t="s">
        <v>8278</v>
      </c>
      <c r="O5290"/>
      <c r="P5290" s="401">
        <f>INDEX('Page 3 - Financial Information'!$K$16:$X$186,Y5290,X5290)</f>
        <v>0</v>
      </c>
      <c r="Q5290"/>
      <c r="R5290"/>
      <c r="S5290" t="s">
        <v>9258</v>
      </c>
      <c r="T5290"/>
      <c r="U5290"/>
      <c r="V5290"/>
      <c r="W5290"/>
      <c r="X5290" s="397">
        <v>1</v>
      </c>
      <c r="Y5290" s="397">
        <v>90</v>
      </c>
    </row>
    <row r="5291" spans="1:25" x14ac:dyDescent="0.25">
      <c r="A5291">
        <f>'Page 1 - General Information'!$G$12</f>
        <v>113363103</v>
      </c>
      <c r="B5291" t="str">
        <f>'Page 1 - General Information'!$G$16</f>
        <v>7421</v>
      </c>
      <c r="C5291" s="395" t="s">
        <v>19068</v>
      </c>
      <c r="D5291"/>
      <c r="E5291"/>
      <c r="F5291"/>
      <c r="G5291"/>
      <c r="H5291"/>
      <c r="I5291"/>
      <c r="J5291"/>
      <c r="K5291"/>
      <c r="L5291"/>
      <c r="M5291"/>
      <c r="N5291" t="s">
        <v>8278</v>
      </c>
      <c r="O5291"/>
      <c r="P5291" s="401">
        <f>INDEX('Page 3 - Financial Information'!$K$16:$X$186,Y5291,X5291)</f>
        <v>0</v>
      </c>
      <c r="Q5291"/>
      <c r="R5291"/>
      <c r="S5291" t="s">
        <v>9259</v>
      </c>
      <c r="T5291"/>
      <c r="U5291"/>
      <c r="V5291"/>
      <c r="W5291"/>
      <c r="X5291" s="397">
        <v>3</v>
      </c>
      <c r="Y5291" s="397">
        <v>90</v>
      </c>
    </row>
    <row r="5292" spans="1:25" x14ac:dyDescent="0.25">
      <c r="A5292">
        <f>'Page 1 - General Information'!$G$12</f>
        <v>113363103</v>
      </c>
      <c r="B5292" t="str">
        <f>'Page 1 - General Information'!$G$16</f>
        <v>7421</v>
      </c>
      <c r="C5292" s="395" t="s">
        <v>19068</v>
      </c>
      <c r="D5292"/>
      <c r="E5292"/>
      <c r="F5292"/>
      <c r="G5292"/>
      <c r="H5292"/>
      <c r="I5292"/>
      <c r="J5292"/>
      <c r="K5292"/>
      <c r="L5292"/>
      <c r="M5292"/>
      <c r="N5292" t="s">
        <v>8278</v>
      </c>
      <c r="O5292"/>
      <c r="P5292" s="401">
        <f>INDEX('Page 3 - Financial Information'!$K$16:$X$186,Y5292,X5292)</f>
        <v>0</v>
      </c>
      <c r="Q5292"/>
      <c r="R5292"/>
      <c r="S5292" t="s">
        <v>9260</v>
      </c>
      <c r="T5292"/>
      <c r="U5292"/>
      <c r="V5292"/>
      <c r="W5292"/>
      <c r="X5292" s="397">
        <v>4</v>
      </c>
      <c r="Y5292" s="397">
        <v>90</v>
      </c>
    </row>
    <row r="5293" spans="1:25" x14ac:dyDescent="0.25">
      <c r="A5293">
        <f>'Page 1 - General Information'!$G$12</f>
        <v>113363103</v>
      </c>
      <c r="B5293" t="str">
        <f>'Page 1 - General Information'!$G$16</f>
        <v>7421</v>
      </c>
      <c r="C5293" s="395" t="s">
        <v>19068</v>
      </c>
      <c r="D5293"/>
      <c r="E5293"/>
      <c r="F5293"/>
      <c r="G5293"/>
      <c r="H5293"/>
      <c r="I5293"/>
      <c r="J5293"/>
      <c r="K5293"/>
      <c r="L5293"/>
      <c r="M5293"/>
      <c r="N5293" t="s">
        <v>8278</v>
      </c>
      <c r="O5293"/>
      <c r="P5293" s="401">
        <f>INDEX('Page 3 - Financial Information'!$K$16:$X$186,Y5293,X5293)</f>
        <v>0</v>
      </c>
      <c r="Q5293"/>
      <c r="R5293"/>
      <c r="S5293" t="s">
        <v>9261</v>
      </c>
      <c r="T5293"/>
      <c r="U5293"/>
      <c r="V5293"/>
      <c r="W5293"/>
      <c r="X5293" s="397">
        <v>5</v>
      </c>
      <c r="Y5293" s="397">
        <v>90</v>
      </c>
    </row>
    <row r="5294" spans="1:25" x14ac:dyDescent="0.25">
      <c r="A5294">
        <f>'Page 1 - General Information'!$G$12</f>
        <v>113363103</v>
      </c>
      <c r="B5294" t="str">
        <f>'Page 1 - General Information'!$G$16</f>
        <v>7421</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25">
      <c r="A5295">
        <f>'Page 1 - General Information'!$G$12</f>
        <v>113363103</v>
      </c>
      <c r="B5295" t="str">
        <f>'Page 1 - General Information'!$G$16</f>
        <v>7421</v>
      </c>
      <c r="C5295" s="395" t="s">
        <v>19068</v>
      </c>
      <c r="D5295"/>
      <c r="E5295"/>
      <c r="F5295"/>
      <c r="G5295"/>
      <c r="H5295"/>
      <c r="I5295"/>
      <c r="J5295"/>
      <c r="K5295"/>
      <c r="L5295"/>
      <c r="M5295"/>
      <c r="N5295" t="s">
        <v>8278</v>
      </c>
      <c r="O5295"/>
      <c r="P5295" s="401">
        <f>INDEX('Page 3 - Financial Information'!$K$16:$X$186,Y5295,X5295)</f>
        <v>0</v>
      </c>
      <c r="Q5295"/>
      <c r="R5295"/>
      <c r="S5295" t="s">
        <v>9263</v>
      </c>
      <c r="T5295"/>
      <c r="U5295"/>
      <c r="V5295"/>
      <c r="W5295"/>
      <c r="X5295" s="397">
        <v>7</v>
      </c>
      <c r="Y5295" s="397">
        <v>90</v>
      </c>
    </row>
    <row r="5296" spans="1:25" x14ac:dyDescent="0.25">
      <c r="A5296">
        <f>'Page 1 - General Information'!$G$12</f>
        <v>113363103</v>
      </c>
      <c r="B5296" t="str">
        <f>'Page 1 - General Information'!$G$16</f>
        <v>7421</v>
      </c>
      <c r="C5296" s="395" t="s">
        <v>19068</v>
      </c>
      <c r="D5296"/>
      <c r="E5296"/>
      <c r="F5296"/>
      <c r="G5296"/>
      <c r="H5296"/>
      <c r="I5296"/>
      <c r="J5296"/>
      <c r="K5296"/>
      <c r="L5296"/>
      <c r="M5296"/>
      <c r="N5296" t="s">
        <v>8278</v>
      </c>
      <c r="O5296"/>
      <c r="P5296" s="401">
        <f>INDEX('Page 3 - Financial Information'!$K$16:$X$186,Y5296,X5296)</f>
        <v>0</v>
      </c>
      <c r="Q5296"/>
      <c r="R5296"/>
      <c r="S5296" t="s">
        <v>9264</v>
      </c>
      <c r="T5296"/>
      <c r="U5296"/>
      <c r="V5296"/>
      <c r="W5296"/>
      <c r="X5296" s="397">
        <v>8</v>
      </c>
      <c r="Y5296" s="397">
        <v>90</v>
      </c>
    </row>
    <row r="5297" spans="1:25" x14ac:dyDescent="0.25">
      <c r="A5297">
        <f>'Page 1 - General Information'!$G$12</f>
        <v>113363103</v>
      </c>
      <c r="B5297" t="str">
        <f>'Page 1 - General Information'!$G$16</f>
        <v>7421</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25">
      <c r="A5298">
        <f>'Page 1 - General Information'!$G$12</f>
        <v>113363103</v>
      </c>
      <c r="B5298" t="str">
        <f>'Page 1 - General Information'!$G$16</f>
        <v>7421</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25">
      <c r="A5299">
        <f>'Page 1 - General Information'!$G$12</f>
        <v>113363103</v>
      </c>
      <c r="B5299" t="str">
        <f>'Page 1 - General Information'!$G$16</f>
        <v>7421</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25">
      <c r="A5300">
        <f>'Page 1 - General Information'!$G$12</f>
        <v>113363103</v>
      </c>
      <c r="B5300" t="str">
        <f>'Page 1 - General Information'!$G$16</f>
        <v>7421</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25">
      <c r="A5301">
        <f>'Page 1 - General Information'!$G$12</f>
        <v>113363103</v>
      </c>
      <c r="B5301" t="str">
        <f>'Page 1 - General Information'!$G$16</f>
        <v>7421</v>
      </c>
      <c r="C5301" s="395" t="s">
        <v>19068</v>
      </c>
      <c r="D5301"/>
      <c r="E5301"/>
      <c r="F5301"/>
      <c r="G5301"/>
      <c r="H5301"/>
      <c r="I5301"/>
      <c r="J5301"/>
      <c r="K5301"/>
      <c r="L5301"/>
      <c r="M5301"/>
      <c r="N5301" t="s">
        <v>8278</v>
      </c>
      <c r="O5301"/>
      <c r="P5301" s="401">
        <f>INDEX('Page 3 - Financial Information'!$K$16:$X$186,Y5301,X5301)</f>
        <v>0</v>
      </c>
      <c r="Q5301"/>
      <c r="R5301"/>
      <c r="S5301" t="s">
        <v>10209</v>
      </c>
      <c r="T5301"/>
      <c r="U5301"/>
      <c r="V5301"/>
      <c r="W5301"/>
      <c r="X5301" s="397">
        <v>1</v>
      </c>
      <c r="Y5301" s="397">
        <v>91</v>
      </c>
    </row>
    <row r="5302" spans="1:25" x14ac:dyDescent="0.25">
      <c r="A5302">
        <f>'Page 1 - General Information'!$G$12</f>
        <v>113363103</v>
      </c>
      <c r="B5302" t="str">
        <f>'Page 1 - General Information'!$G$16</f>
        <v>7421</v>
      </c>
      <c r="C5302" s="395" t="s">
        <v>19068</v>
      </c>
      <c r="D5302"/>
      <c r="E5302"/>
      <c r="F5302"/>
      <c r="G5302"/>
      <c r="H5302"/>
      <c r="I5302"/>
      <c r="J5302"/>
      <c r="K5302"/>
      <c r="L5302"/>
      <c r="M5302"/>
      <c r="N5302" t="s">
        <v>8278</v>
      </c>
      <c r="O5302"/>
      <c r="P5302" s="401">
        <f>INDEX('Page 3 - Financial Information'!$K$16:$X$186,Y5302,X5302)</f>
        <v>0</v>
      </c>
      <c r="Q5302"/>
      <c r="R5302"/>
      <c r="S5302" t="s">
        <v>10210</v>
      </c>
      <c r="T5302"/>
      <c r="U5302"/>
      <c r="V5302"/>
      <c r="W5302"/>
      <c r="X5302" s="397">
        <v>3</v>
      </c>
      <c r="Y5302" s="397">
        <v>91</v>
      </c>
    </row>
    <row r="5303" spans="1:25" x14ac:dyDescent="0.25">
      <c r="A5303">
        <f>'Page 1 - General Information'!$G$12</f>
        <v>113363103</v>
      </c>
      <c r="B5303" t="str">
        <f>'Page 1 - General Information'!$G$16</f>
        <v>7421</v>
      </c>
      <c r="C5303" s="395" t="s">
        <v>19068</v>
      </c>
      <c r="D5303"/>
      <c r="E5303"/>
      <c r="F5303"/>
      <c r="G5303"/>
      <c r="H5303"/>
      <c r="I5303"/>
      <c r="J5303"/>
      <c r="K5303"/>
      <c r="L5303"/>
      <c r="M5303"/>
      <c r="N5303" t="s">
        <v>8278</v>
      </c>
      <c r="O5303"/>
      <c r="P5303" s="401">
        <f>INDEX('Page 3 - Financial Information'!$K$16:$X$186,Y5303,X5303)</f>
        <v>0</v>
      </c>
      <c r="Q5303"/>
      <c r="R5303"/>
      <c r="S5303" t="s">
        <v>10211</v>
      </c>
      <c r="T5303"/>
      <c r="U5303"/>
      <c r="V5303"/>
      <c r="W5303"/>
      <c r="X5303" s="397">
        <v>4</v>
      </c>
      <c r="Y5303" s="397">
        <v>91</v>
      </c>
    </row>
    <row r="5304" spans="1:25" x14ac:dyDescent="0.25">
      <c r="A5304">
        <f>'Page 1 - General Information'!$G$12</f>
        <v>113363103</v>
      </c>
      <c r="B5304" t="str">
        <f>'Page 1 - General Information'!$G$16</f>
        <v>7421</v>
      </c>
      <c r="C5304" s="395" t="s">
        <v>19068</v>
      </c>
      <c r="D5304"/>
      <c r="E5304"/>
      <c r="F5304"/>
      <c r="G5304"/>
      <c r="H5304"/>
      <c r="I5304"/>
      <c r="J5304"/>
      <c r="K5304"/>
      <c r="L5304"/>
      <c r="M5304"/>
      <c r="N5304" t="s">
        <v>8278</v>
      </c>
      <c r="O5304"/>
      <c r="P5304" s="401">
        <f>INDEX('Page 3 - Financial Information'!$K$16:$X$186,Y5304,X5304)</f>
        <v>0</v>
      </c>
      <c r="Q5304"/>
      <c r="R5304"/>
      <c r="S5304" t="s">
        <v>10212</v>
      </c>
      <c r="T5304"/>
      <c r="U5304"/>
      <c r="V5304"/>
      <c r="W5304"/>
      <c r="X5304" s="397">
        <v>5</v>
      </c>
      <c r="Y5304" s="397">
        <v>91</v>
      </c>
    </row>
    <row r="5305" spans="1:25" x14ac:dyDescent="0.25">
      <c r="A5305">
        <f>'Page 1 - General Information'!$G$12</f>
        <v>113363103</v>
      </c>
      <c r="B5305" t="str">
        <f>'Page 1 - General Information'!$G$16</f>
        <v>7421</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25">
      <c r="A5306">
        <f>'Page 1 - General Information'!$G$12</f>
        <v>113363103</v>
      </c>
      <c r="B5306" t="str">
        <f>'Page 1 - General Information'!$G$16</f>
        <v>7421</v>
      </c>
      <c r="C5306" s="395" t="s">
        <v>19068</v>
      </c>
      <c r="D5306"/>
      <c r="E5306"/>
      <c r="F5306"/>
      <c r="G5306"/>
      <c r="H5306"/>
      <c r="I5306"/>
      <c r="J5306"/>
      <c r="K5306"/>
      <c r="L5306"/>
      <c r="M5306"/>
      <c r="N5306" t="s">
        <v>8278</v>
      </c>
      <c r="O5306"/>
      <c r="P5306" s="401">
        <f>INDEX('Page 3 - Financial Information'!$K$16:$X$186,Y5306,X5306)</f>
        <v>0</v>
      </c>
      <c r="Q5306"/>
      <c r="R5306"/>
      <c r="S5306" t="s">
        <v>10214</v>
      </c>
      <c r="T5306"/>
      <c r="U5306"/>
      <c r="V5306"/>
      <c r="W5306"/>
      <c r="X5306" s="397">
        <v>7</v>
      </c>
      <c r="Y5306" s="397">
        <v>91</v>
      </c>
    </row>
    <row r="5307" spans="1:25" x14ac:dyDescent="0.25">
      <c r="A5307">
        <f>'Page 1 - General Information'!$G$12</f>
        <v>113363103</v>
      </c>
      <c r="B5307" t="str">
        <f>'Page 1 - General Information'!$G$16</f>
        <v>7421</v>
      </c>
      <c r="C5307" s="395" t="s">
        <v>19068</v>
      </c>
      <c r="D5307"/>
      <c r="E5307"/>
      <c r="F5307"/>
      <c r="G5307"/>
      <c r="H5307"/>
      <c r="I5307"/>
      <c r="J5307"/>
      <c r="K5307"/>
      <c r="L5307"/>
      <c r="M5307"/>
      <c r="N5307" t="s">
        <v>8278</v>
      </c>
      <c r="O5307"/>
      <c r="P5307" s="401">
        <f>INDEX('Page 3 - Financial Information'!$K$16:$X$186,Y5307,X5307)</f>
        <v>0</v>
      </c>
      <c r="Q5307"/>
      <c r="R5307"/>
      <c r="S5307" t="s">
        <v>10215</v>
      </c>
      <c r="T5307"/>
      <c r="U5307"/>
      <c r="V5307"/>
      <c r="W5307"/>
      <c r="X5307" s="397">
        <v>8</v>
      </c>
      <c r="Y5307" s="397">
        <v>91</v>
      </c>
    </row>
    <row r="5308" spans="1:25" x14ac:dyDescent="0.25">
      <c r="A5308">
        <f>'Page 1 - General Information'!$G$12</f>
        <v>113363103</v>
      </c>
      <c r="B5308" t="str">
        <f>'Page 1 - General Information'!$G$16</f>
        <v>7421</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25">
      <c r="A5309">
        <f>'Page 1 - General Information'!$G$12</f>
        <v>113363103</v>
      </c>
      <c r="B5309" t="str">
        <f>'Page 1 - General Information'!$G$16</f>
        <v>7421</v>
      </c>
      <c r="C5309" s="395" t="s">
        <v>19068</v>
      </c>
      <c r="D5309"/>
      <c r="E5309"/>
      <c r="F5309"/>
      <c r="G5309"/>
      <c r="H5309"/>
      <c r="I5309"/>
      <c r="J5309"/>
      <c r="K5309"/>
      <c r="L5309"/>
      <c r="M5309"/>
      <c r="N5309" t="s">
        <v>8278</v>
      </c>
      <c r="O5309"/>
      <c r="P5309" s="401">
        <f>INDEX('Page 3 - Financial Information'!$K$16:$X$186,Y5309,X5309)</f>
        <v>0</v>
      </c>
      <c r="Q5309"/>
      <c r="R5309"/>
      <c r="S5309" t="s">
        <v>10217</v>
      </c>
      <c r="T5309"/>
      <c r="U5309"/>
      <c r="V5309"/>
      <c r="W5309"/>
      <c r="X5309" s="397">
        <v>10</v>
      </c>
      <c r="Y5309" s="397">
        <v>91</v>
      </c>
    </row>
    <row r="5310" spans="1:25" x14ac:dyDescent="0.25">
      <c r="A5310">
        <f>'Page 1 - General Information'!$G$12</f>
        <v>113363103</v>
      </c>
      <c r="B5310" t="str">
        <f>'Page 1 - General Information'!$G$16</f>
        <v>7421</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25">
      <c r="A5311">
        <f>'Page 1 - General Information'!$G$12</f>
        <v>113363103</v>
      </c>
      <c r="B5311" t="str">
        <f>'Page 1 - General Information'!$G$16</f>
        <v>7421</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25">
      <c r="A5312">
        <f>'Page 1 - General Information'!$G$12</f>
        <v>113363103</v>
      </c>
      <c r="B5312" t="str">
        <f>'Page 1 - General Information'!$G$16</f>
        <v>7421</v>
      </c>
      <c r="C5312" s="395" t="s">
        <v>19068</v>
      </c>
      <c r="D5312"/>
      <c r="E5312"/>
      <c r="F5312"/>
      <c r="G5312"/>
      <c r="H5312"/>
      <c r="I5312"/>
      <c r="J5312"/>
      <c r="K5312"/>
      <c r="L5312"/>
      <c r="M5312"/>
      <c r="N5312" t="s">
        <v>8278</v>
      </c>
      <c r="O5312"/>
      <c r="P5312" s="401">
        <f>INDEX('Page 3 - Financial Information'!$K$16:$X$186,Y5312,X5312)</f>
        <v>0</v>
      </c>
      <c r="Q5312"/>
      <c r="R5312"/>
      <c r="S5312" t="s">
        <v>9269</v>
      </c>
      <c r="T5312"/>
      <c r="U5312"/>
      <c r="V5312"/>
      <c r="W5312"/>
      <c r="X5312" s="397">
        <v>1</v>
      </c>
      <c r="Y5312" s="397">
        <v>92</v>
      </c>
    </row>
    <row r="5313" spans="1:25" x14ac:dyDescent="0.25">
      <c r="A5313">
        <f>'Page 1 - General Information'!$G$12</f>
        <v>113363103</v>
      </c>
      <c r="B5313" t="str">
        <f>'Page 1 - General Information'!$G$16</f>
        <v>7421</v>
      </c>
      <c r="C5313" s="395" t="s">
        <v>19068</v>
      </c>
      <c r="D5313"/>
      <c r="E5313"/>
      <c r="F5313"/>
      <c r="G5313"/>
      <c r="H5313"/>
      <c r="I5313"/>
      <c r="J5313"/>
      <c r="K5313"/>
      <c r="L5313"/>
      <c r="M5313"/>
      <c r="N5313" t="s">
        <v>8278</v>
      </c>
      <c r="O5313"/>
      <c r="P5313" s="401">
        <f>INDEX('Page 3 - Financial Information'!$K$16:$X$186,Y5313,X5313)</f>
        <v>0</v>
      </c>
      <c r="Q5313"/>
      <c r="R5313"/>
      <c r="S5313" t="s">
        <v>9270</v>
      </c>
      <c r="T5313"/>
      <c r="U5313"/>
      <c r="V5313"/>
      <c r="W5313"/>
      <c r="X5313" s="397">
        <v>3</v>
      </c>
      <c r="Y5313" s="397">
        <v>92</v>
      </c>
    </row>
    <row r="5314" spans="1:25" x14ac:dyDescent="0.25">
      <c r="A5314">
        <f>'Page 1 - General Information'!$G$12</f>
        <v>113363103</v>
      </c>
      <c r="B5314" t="str">
        <f>'Page 1 - General Information'!$G$16</f>
        <v>7421</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25">
      <c r="A5315">
        <f>'Page 1 - General Information'!$G$12</f>
        <v>113363103</v>
      </c>
      <c r="B5315" t="str">
        <f>'Page 1 - General Information'!$G$16</f>
        <v>7421</v>
      </c>
      <c r="C5315" s="395" t="s">
        <v>19068</v>
      </c>
      <c r="D5315"/>
      <c r="E5315"/>
      <c r="F5315"/>
      <c r="G5315"/>
      <c r="H5315"/>
      <c r="I5315"/>
      <c r="J5315"/>
      <c r="K5315"/>
      <c r="L5315"/>
      <c r="M5315"/>
      <c r="N5315" t="s">
        <v>8278</v>
      </c>
      <c r="O5315"/>
      <c r="P5315" s="401">
        <f>INDEX('Page 3 - Financial Information'!$K$16:$X$186,Y5315,X5315)</f>
        <v>0</v>
      </c>
      <c r="Q5315"/>
      <c r="R5315"/>
      <c r="S5315" t="s">
        <v>9272</v>
      </c>
      <c r="T5315"/>
      <c r="U5315"/>
      <c r="V5315"/>
      <c r="W5315"/>
      <c r="X5315" s="397">
        <v>5</v>
      </c>
      <c r="Y5315" s="397">
        <v>92</v>
      </c>
    </row>
    <row r="5316" spans="1:25" x14ac:dyDescent="0.25">
      <c r="A5316">
        <f>'Page 1 - General Information'!$G$12</f>
        <v>113363103</v>
      </c>
      <c r="B5316" t="str">
        <f>'Page 1 - General Information'!$G$16</f>
        <v>7421</v>
      </c>
      <c r="C5316" s="395" t="s">
        <v>19068</v>
      </c>
      <c r="D5316"/>
      <c r="E5316"/>
      <c r="F5316"/>
      <c r="G5316"/>
      <c r="H5316"/>
      <c r="I5316"/>
      <c r="J5316"/>
      <c r="K5316"/>
      <c r="L5316"/>
      <c r="M5316"/>
      <c r="N5316" t="s">
        <v>8278</v>
      </c>
      <c r="O5316"/>
      <c r="P5316" s="401">
        <f>INDEX('Page 3 - Financial Information'!$K$16:$X$186,Y5316,X5316)</f>
        <v>0</v>
      </c>
      <c r="Q5316"/>
      <c r="R5316"/>
      <c r="S5316" t="s">
        <v>9273</v>
      </c>
      <c r="T5316"/>
      <c r="U5316"/>
      <c r="V5316"/>
      <c r="W5316"/>
      <c r="X5316" s="397">
        <v>6</v>
      </c>
      <c r="Y5316" s="397">
        <v>92</v>
      </c>
    </row>
    <row r="5317" spans="1:25" x14ac:dyDescent="0.25">
      <c r="A5317">
        <f>'Page 1 - General Information'!$G$12</f>
        <v>113363103</v>
      </c>
      <c r="B5317" t="str">
        <f>'Page 1 - General Information'!$G$16</f>
        <v>7421</v>
      </c>
      <c r="C5317" s="395" t="s">
        <v>19068</v>
      </c>
      <c r="D5317"/>
      <c r="E5317"/>
      <c r="F5317"/>
      <c r="G5317"/>
      <c r="H5317"/>
      <c r="I5317"/>
      <c r="J5317"/>
      <c r="K5317"/>
      <c r="L5317"/>
      <c r="M5317"/>
      <c r="N5317" t="s">
        <v>8278</v>
      </c>
      <c r="O5317"/>
      <c r="P5317" s="401">
        <f>INDEX('Page 3 - Financial Information'!$K$16:$X$186,Y5317,X5317)</f>
        <v>0</v>
      </c>
      <c r="Q5317"/>
      <c r="R5317"/>
      <c r="S5317" t="s">
        <v>9274</v>
      </c>
      <c r="T5317"/>
      <c r="U5317"/>
      <c r="V5317"/>
      <c r="W5317"/>
      <c r="X5317" s="397">
        <v>7</v>
      </c>
      <c r="Y5317" s="397">
        <v>92</v>
      </c>
    </row>
    <row r="5318" spans="1:25" x14ac:dyDescent="0.25">
      <c r="A5318">
        <f>'Page 1 - General Information'!$G$12</f>
        <v>113363103</v>
      </c>
      <c r="B5318" t="str">
        <f>'Page 1 - General Information'!$G$16</f>
        <v>7421</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25">
      <c r="A5319">
        <f>'Page 1 - General Information'!$G$12</f>
        <v>113363103</v>
      </c>
      <c r="B5319" t="str">
        <f>'Page 1 - General Information'!$G$16</f>
        <v>7421</v>
      </c>
      <c r="C5319" s="395" t="s">
        <v>19068</v>
      </c>
      <c r="D5319"/>
      <c r="E5319"/>
      <c r="F5319"/>
      <c r="G5319"/>
      <c r="H5319"/>
      <c r="I5319"/>
      <c r="J5319"/>
      <c r="K5319"/>
      <c r="L5319"/>
      <c r="M5319"/>
      <c r="N5319" t="s">
        <v>8278</v>
      </c>
      <c r="O5319"/>
      <c r="P5319" s="401">
        <f>INDEX('Page 3 - Financial Information'!$K$16:$X$186,Y5319,X5319)</f>
        <v>0</v>
      </c>
      <c r="Q5319"/>
      <c r="R5319"/>
      <c r="S5319" t="s">
        <v>9276</v>
      </c>
      <c r="T5319"/>
      <c r="U5319"/>
      <c r="V5319"/>
      <c r="W5319"/>
      <c r="X5319" s="397">
        <v>9</v>
      </c>
      <c r="Y5319" s="397">
        <v>92</v>
      </c>
    </row>
    <row r="5320" spans="1:25" x14ac:dyDescent="0.25">
      <c r="A5320">
        <f>'Page 1 - General Information'!$G$12</f>
        <v>113363103</v>
      </c>
      <c r="B5320" t="str">
        <f>'Page 1 - General Information'!$G$16</f>
        <v>7421</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25">
      <c r="A5321">
        <f>'Page 1 - General Information'!$G$12</f>
        <v>113363103</v>
      </c>
      <c r="B5321" t="str">
        <f>'Page 1 - General Information'!$G$16</f>
        <v>7421</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25">
      <c r="A5322">
        <f>'Page 1 - General Information'!$G$12</f>
        <v>113363103</v>
      </c>
      <c r="B5322" t="str">
        <f>'Page 1 - General Information'!$G$16</f>
        <v>7421</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25">
      <c r="A5323">
        <f>'Page 1 - General Information'!$G$12</f>
        <v>113363103</v>
      </c>
      <c r="B5323" t="str">
        <f>'Page 1 - General Information'!$G$16</f>
        <v>7421</v>
      </c>
      <c r="C5323" s="395" t="s">
        <v>19068</v>
      </c>
      <c r="D5323"/>
      <c r="E5323"/>
      <c r="F5323"/>
      <c r="G5323"/>
      <c r="H5323"/>
      <c r="I5323"/>
      <c r="J5323"/>
      <c r="K5323"/>
      <c r="L5323"/>
      <c r="M5323"/>
      <c r="N5323" t="s">
        <v>8278</v>
      </c>
      <c r="O5323"/>
      <c r="P5323" s="401">
        <f>INDEX('Page 3 - Financial Information'!$K$16:$X$186,Y5323,X5323)</f>
        <v>0</v>
      </c>
      <c r="Q5323"/>
      <c r="R5323"/>
      <c r="S5323" t="s">
        <v>9280</v>
      </c>
      <c r="T5323"/>
      <c r="U5323"/>
      <c r="V5323"/>
      <c r="W5323"/>
      <c r="X5323" s="397">
        <v>1</v>
      </c>
      <c r="Y5323" s="397">
        <v>93</v>
      </c>
    </row>
    <row r="5324" spans="1:25" x14ac:dyDescent="0.25">
      <c r="A5324">
        <f>'Page 1 - General Information'!$G$12</f>
        <v>113363103</v>
      </c>
      <c r="B5324" t="str">
        <f>'Page 1 - General Information'!$G$16</f>
        <v>7421</v>
      </c>
      <c r="C5324" s="395" t="s">
        <v>19068</v>
      </c>
      <c r="D5324"/>
      <c r="E5324"/>
      <c r="F5324"/>
      <c r="G5324"/>
      <c r="H5324"/>
      <c r="I5324"/>
      <c r="J5324"/>
      <c r="K5324"/>
      <c r="L5324"/>
      <c r="M5324"/>
      <c r="N5324" t="s">
        <v>8278</v>
      </c>
      <c r="O5324"/>
      <c r="P5324" s="401">
        <f>INDEX('Page 3 - Financial Information'!$K$16:$X$186,Y5324,X5324)</f>
        <v>0</v>
      </c>
      <c r="Q5324"/>
      <c r="R5324"/>
      <c r="S5324" t="s">
        <v>9281</v>
      </c>
      <c r="T5324"/>
      <c r="U5324"/>
      <c r="V5324"/>
      <c r="W5324"/>
      <c r="X5324" s="397">
        <v>3</v>
      </c>
      <c r="Y5324" s="397">
        <v>93</v>
      </c>
    </row>
    <row r="5325" spans="1:25" x14ac:dyDescent="0.25">
      <c r="A5325">
        <f>'Page 1 - General Information'!$G$12</f>
        <v>113363103</v>
      </c>
      <c r="B5325" t="str">
        <f>'Page 1 - General Information'!$G$16</f>
        <v>7421</v>
      </c>
      <c r="C5325" s="395" t="s">
        <v>19068</v>
      </c>
      <c r="D5325"/>
      <c r="E5325"/>
      <c r="F5325"/>
      <c r="G5325"/>
      <c r="H5325"/>
      <c r="I5325"/>
      <c r="J5325"/>
      <c r="K5325"/>
      <c r="L5325"/>
      <c r="M5325"/>
      <c r="N5325" t="s">
        <v>8278</v>
      </c>
      <c r="O5325"/>
      <c r="P5325" s="401">
        <f>INDEX('Page 3 - Financial Information'!$K$16:$X$186,Y5325,X5325)</f>
        <v>0</v>
      </c>
      <c r="Q5325"/>
      <c r="R5325"/>
      <c r="S5325" t="s">
        <v>9282</v>
      </c>
      <c r="T5325"/>
      <c r="U5325"/>
      <c r="V5325"/>
      <c r="W5325"/>
      <c r="X5325" s="397">
        <v>4</v>
      </c>
      <c r="Y5325" s="397">
        <v>93</v>
      </c>
    </row>
    <row r="5326" spans="1:25" x14ac:dyDescent="0.25">
      <c r="A5326">
        <f>'Page 1 - General Information'!$G$12</f>
        <v>113363103</v>
      </c>
      <c r="B5326" t="str">
        <f>'Page 1 - General Information'!$G$16</f>
        <v>7421</v>
      </c>
      <c r="C5326" s="395" t="s">
        <v>19068</v>
      </c>
      <c r="D5326"/>
      <c r="E5326"/>
      <c r="F5326"/>
      <c r="G5326"/>
      <c r="H5326"/>
      <c r="I5326"/>
      <c r="J5326"/>
      <c r="K5326"/>
      <c r="L5326"/>
      <c r="M5326"/>
      <c r="N5326" t="s">
        <v>8278</v>
      </c>
      <c r="O5326"/>
      <c r="P5326" s="401">
        <f>INDEX('Page 3 - Financial Information'!$K$16:$X$186,Y5326,X5326)</f>
        <v>0</v>
      </c>
      <c r="Q5326"/>
      <c r="R5326"/>
      <c r="S5326" t="s">
        <v>9283</v>
      </c>
      <c r="T5326"/>
      <c r="U5326"/>
      <c r="V5326"/>
      <c r="W5326"/>
      <c r="X5326" s="397">
        <v>5</v>
      </c>
      <c r="Y5326" s="397">
        <v>93</v>
      </c>
    </row>
    <row r="5327" spans="1:25" x14ac:dyDescent="0.25">
      <c r="A5327">
        <f>'Page 1 - General Information'!$G$12</f>
        <v>113363103</v>
      </c>
      <c r="B5327" t="str">
        <f>'Page 1 - General Information'!$G$16</f>
        <v>7421</v>
      </c>
      <c r="C5327" s="395" t="s">
        <v>19068</v>
      </c>
      <c r="D5327"/>
      <c r="E5327"/>
      <c r="F5327"/>
      <c r="G5327"/>
      <c r="H5327"/>
      <c r="I5327"/>
      <c r="J5327"/>
      <c r="K5327"/>
      <c r="L5327"/>
      <c r="M5327"/>
      <c r="N5327" t="s">
        <v>8278</v>
      </c>
      <c r="O5327"/>
      <c r="P5327" s="401">
        <f>INDEX('Page 3 - Financial Information'!$K$16:$X$186,Y5327,X5327)</f>
        <v>0</v>
      </c>
      <c r="Q5327"/>
      <c r="R5327"/>
      <c r="S5327" t="s">
        <v>9284</v>
      </c>
      <c r="T5327"/>
      <c r="U5327"/>
      <c r="V5327"/>
      <c r="W5327"/>
      <c r="X5327" s="397">
        <v>6</v>
      </c>
      <c r="Y5327" s="397">
        <v>93</v>
      </c>
    </row>
    <row r="5328" spans="1:25" x14ac:dyDescent="0.25">
      <c r="A5328">
        <f>'Page 1 - General Information'!$G$12</f>
        <v>113363103</v>
      </c>
      <c r="B5328" t="str">
        <f>'Page 1 - General Information'!$G$16</f>
        <v>7421</v>
      </c>
      <c r="C5328" s="395" t="s">
        <v>19068</v>
      </c>
      <c r="D5328"/>
      <c r="E5328"/>
      <c r="F5328"/>
      <c r="G5328"/>
      <c r="H5328"/>
      <c r="I5328"/>
      <c r="J5328"/>
      <c r="K5328"/>
      <c r="L5328"/>
      <c r="M5328"/>
      <c r="N5328" t="s">
        <v>8278</v>
      </c>
      <c r="O5328"/>
      <c r="P5328" s="401">
        <f>INDEX('Page 3 - Financial Information'!$K$16:$X$186,Y5328,X5328)</f>
        <v>0</v>
      </c>
      <c r="Q5328"/>
      <c r="R5328"/>
      <c r="S5328" t="s">
        <v>9285</v>
      </c>
      <c r="T5328"/>
      <c r="U5328"/>
      <c r="V5328"/>
      <c r="W5328"/>
      <c r="X5328" s="397">
        <v>7</v>
      </c>
      <c r="Y5328" s="397">
        <v>93</v>
      </c>
    </row>
    <row r="5329" spans="1:25" x14ac:dyDescent="0.25">
      <c r="A5329">
        <f>'Page 1 - General Information'!$G$12</f>
        <v>113363103</v>
      </c>
      <c r="B5329" t="str">
        <f>'Page 1 - General Information'!$G$16</f>
        <v>7421</v>
      </c>
      <c r="C5329" s="395" t="s">
        <v>19068</v>
      </c>
      <c r="D5329"/>
      <c r="E5329"/>
      <c r="F5329"/>
      <c r="G5329"/>
      <c r="H5329"/>
      <c r="I5329"/>
      <c r="J5329"/>
      <c r="K5329"/>
      <c r="L5329"/>
      <c r="M5329"/>
      <c r="N5329" t="s">
        <v>8278</v>
      </c>
      <c r="O5329"/>
      <c r="P5329" s="401">
        <f>INDEX('Page 3 - Financial Information'!$K$16:$X$186,Y5329,X5329)</f>
        <v>0</v>
      </c>
      <c r="Q5329"/>
      <c r="R5329"/>
      <c r="S5329" t="s">
        <v>9286</v>
      </c>
      <c r="T5329"/>
      <c r="U5329"/>
      <c r="V5329"/>
      <c r="W5329"/>
      <c r="X5329" s="397">
        <v>8</v>
      </c>
      <c r="Y5329" s="397">
        <v>93</v>
      </c>
    </row>
    <row r="5330" spans="1:25" x14ac:dyDescent="0.25">
      <c r="A5330">
        <f>'Page 1 - General Information'!$G$12</f>
        <v>113363103</v>
      </c>
      <c r="B5330" t="str">
        <f>'Page 1 - General Information'!$G$16</f>
        <v>7421</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25">
      <c r="A5331">
        <f>'Page 1 - General Information'!$G$12</f>
        <v>113363103</v>
      </c>
      <c r="B5331" t="str">
        <f>'Page 1 - General Information'!$G$16</f>
        <v>7421</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25">
      <c r="A5332">
        <f>'Page 1 - General Information'!$G$12</f>
        <v>113363103</v>
      </c>
      <c r="B5332" t="str">
        <f>'Page 1 - General Information'!$G$16</f>
        <v>7421</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25">
      <c r="A5333">
        <f>'Page 1 - General Information'!$G$12</f>
        <v>113363103</v>
      </c>
      <c r="B5333" t="str">
        <f>'Page 1 - General Information'!$G$16</f>
        <v>7421</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25">
      <c r="A5334">
        <f>'Page 1 - General Information'!$G$12</f>
        <v>113363103</v>
      </c>
      <c r="B5334" t="str">
        <f>'Page 1 - General Information'!$G$16</f>
        <v>7421</v>
      </c>
      <c r="C5334" s="395" t="s">
        <v>19068</v>
      </c>
      <c r="D5334"/>
      <c r="E5334"/>
      <c r="F5334"/>
      <c r="G5334"/>
      <c r="H5334"/>
      <c r="I5334"/>
      <c r="J5334"/>
      <c r="K5334"/>
      <c r="L5334"/>
      <c r="M5334"/>
      <c r="N5334" t="s">
        <v>8278</v>
      </c>
      <c r="O5334"/>
      <c r="P5334" s="401">
        <f>INDEX('Page 3 - Financial Information'!$K$16:$X$186,Y5334,X5334)</f>
        <v>0</v>
      </c>
      <c r="Q5334"/>
      <c r="R5334"/>
      <c r="S5334" t="s">
        <v>9291</v>
      </c>
      <c r="T5334"/>
      <c r="U5334"/>
      <c r="V5334"/>
      <c r="W5334"/>
      <c r="X5334" s="397">
        <v>1</v>
      </c>
      <c r="Y5334" s="397">
        <v>94</v>
      </c>
    </row>
    <row r="5335" spans="1:25" x14ac:dyDescent="0.25">
      <c r="A5335">
        <f>'Page 1 - General Information'!$G$12</f>
        <v>113363103</v>
      </c>
      <c r="B5335" t="str">
        <f>'Page 1 - General Information'!$G$16</f>
        <v>7421</v>
      </c>
      <c r="C5335" s="395" t="s">
        <v>19068</v>
      </c>
      <c r="D5335"/>
      <c r="E5335"/>
      <c r="F5335"/>
      <c r="G5335"/>
      <c r="H5335"/>
      <c r="I5335"/>
      <c r="J5335"/>
      <c r="K5335"/>
      <c r="L5335"/>
      <c r="M5335"/>
      <c r="N5335" t="s">
        <v>8278</v>
      </c>
      <c r="O5335"/>
      <c r="P5335" s="401">
        <f>INDEX('Page 3 - Financial Information'!$K$16:$X$186,Y5335,X5335)</f>
        <v>0</v>
      </c>
      <c r="Q5335"/>
      <c r="R5335"/>
      <c r="S5335" t="s">
        <v>9292</v>
      </c>
      <c r="T5335"/>
      <c r="U5335"/>
      <c r="V5335"/>
      <c r="W5335"/>
      <c r="X5335" s="397">
        <v>3</v>
      </c>
      <c r="Y5335" s="397">
        <v>94</v>
      </c>
    </row>
    <row r="5336" spans="1:25" x14ac:dyDescent="0.25">
      <c r="A5336">
        <f>'Page 1 - General Information'!$G$12</f>
        <v>113363103</v>
      </c>
      <c r="B5336" t="str">
        <f>'Page 1 - General Information'!$G$16</f>
        <v>7421</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25">
      <c r="A5337">
        <f>'Page 1 - General Information'!$G$12</f>
        <v>113363103</v>
      </c>
      <c r="B5337" t="str">
        <f>'Page 1 - General Information'!$G$16</f>
        <v>7421</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25">
      <c r="A5338">
        <f>'Page 1 - General Information'!$G$12</f>
        <v>113363103</v>
      </c>
      <c r="B5338" t="str">
        <f>'Page 1 - General Information'!$G$16</f>
        <v>7421</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25">
      <c r="A5339">
        <f>'Page 1 - General Information'!$G$12</f>
        <v>113363103</v>
      </c>
      <c r="B5339" t="str">
        <f>'Page 1 - General Information'!$G$16</f>
        <v>7421</v>
      </c>
      <c r="C5339" s="395" t="s">
        <v>19068</v>
      </c>
      <c r="D5339"/>
      <c r="E5339"/>
      <c r="F5339"/>
      <c r="G5339"/>
      <c r="H5339"/>
      <c r="I5339"/>
      <c r="J5339"/>
      <c r="K5339"/>
      <c r="L5339"/>
      <c r="M5339"/>
      <c r="N5339" t="s">
        <v>8278</v>
      </c>
      <c r="O5339"/>
      <c r="P5339" s="401">
        <f>INDEX('Page 3 - Financial Information'!$K$16:$X$186,Y5339,X5339)</f>
        <v>0</v>
      </c>
      <c r="Q5339"/>
      <c r="R5339"/>
      <c r="S5339" t="s">
        <v>9296</v>
      </c>
      <c r="T5339"/>
      <c r="U5339"/>
      <c r="V5339"/>
      <c r="W5339"/>
      <c r="X5339" s="397">
        <v>7</v>
      </c>
      <c r="Y5339" s="397">
        <v>94</v>
      </c>
    </row>
    <row r="5340" spans="1:25" x14ac:dyDescent="0.25">
      <c r="A5340">
        <f>'Page 1 - General Information'!$G$12</f>
        <v>113363103</v>
      </c>
      <c r="B5340" t="str">
        <f>'Page 1 - General Information'!$G$16</f>
        <v>7421</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25">
      <c r="A5341">
        <f>'Page 1 - General Information'!$G$12</f>
        <v>113363103</v>
      </c>
      <c r="B5341" t="str">
        <f>'Page 1 - General Information'!$G$16</f>
        <v>7421</v>
      </c>
      <c r="C5341" s="395" t="s">
        <v>19068</v>
      </c>
      <c r="D5341"/>
      <c r="E5341"/>
      <c r="F5341"/>
      <c r="G5341"/>
      <c r="H5341"/>
      <c r="I5341"/>
      <c r="J5341"/>
      <c r="K5341"/>
      <c r="L5341"/>
      <c r="M5341"/>
      <c r="N5341" t="s">
        <v>8278</v>
      </c>
      <c r="O5341"/>
      <c r="P5341" s="401">
        <f>INDEX('Page 3 - Financial Information'!$K$16:$X$186,Y5341,X5341)</f>
        <v>0</v>
      </c>
      <c r="Q5341"/>
      <c r="R5341"/>
      <c r="S5341" t="s">
        <v>9298</v>
      </c>
      <c r="T5341"/>
      <c r="U5341"/>
      <c r="V5341"/>
      <c r="W5341"/>
      <c r="X5341" s="397">
        <v>9</v>
      </c>
      <c r="Y5341" s="397">
        <v>94</v>
      </c>
    </row>
    <row r="5342" spans="1:25" x14ac:dyDescent="0.25">
      <c r="A5342">
        <f>'Page 1 - General Information'!$G$12</f>
        <v>113363103</v>
      </c>
      <c r="B5342" t="str">
        <f>'Page 1 - General Information'!$G$16</f>
        <v>7421</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25">
      <c r="A5343">
        <f>'Page 1 - General Information'!$G$12</f>
        <v>113363103</v>
      </c>
      <c r="B5343" t="str">
        <f>'Page 1 - General Information'!$G$16</f>
        <v>7421</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25">
      <c r="A5344">
        <f>'Page 1 - General Information'!$G$12</f>
        <v>113363103</v>
      </c>
      <c r="B5344" t="str">
        <f>'Page 1 - General Information'!$G$16</f>
        <v>7421</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25">
      <c r="A5345">
        <f>'Page 1 - General Information'!$G$12</f>
        <v>113363103</v>
      </c>
      <c r="B5345" t="str">
        <f>'Page 1 - General Information'!$G$16</f>
        <v>7421</v>
      </c>
      <c r="C5345" s="395" t="s">
        <v>19068</v>
      </c>
      <c r="D5345"/>
      <c r="E5345"/>
      <c r="F5345"/>
      <c r="G5345"/>
      <c r="H5345"/>
      <c r="I5345"/>
      <c r="J5345"/>
      <c r="K5345"/>
      <c r="L5345"/>
      <c r="M5345"/>
      <c r="N5345" t="s">
        <v>8278</v>
      </c>
      <c r="O5345"/>
      <c r="P5345" s="401">
        <f>INDEX('Page 3 - Financial Information'!$K$16:$X$186,Y5345,X5345)</f>
        <v>0</v>
      </c>
      <c r="Q5345"/>
      <c r="R5345"/>
      <c r="S5345" t="s">
        <v>9302</v>
      </c>
      <c r="T5345"/>
      <c r="U5345"/>
      <c r="V5345"/>
      <c r="W5345"/>
      <c r="X5345" s="397">
        <v>1</v>
      </c>
      <c r="Y5345" s="397">
        <v>95</v>
      </c>
    </row>
    <row r="5346" spans="1:25" x14ac:dyDescent="0.25">
      <c r="A5346">
        <f>'Page 1 - General Information'!$G$12</f>
        <v>113363103</v>
      </c>
      <c r="B5346" t="str">
        <f>'Page 1 - General Information'!$G$16</f>
        <v>7421</v>
      </c>
      <c r="C5346" s="395" t="s">
        <v>19068</v>
      </c>
      <c r="D5346"/>
      <c r="E5346"/>
      <c r="F5346"/>
      <c r="G5346"/>
      <c r="H5346"/>
      <c r="I5346"/>
      <c r="J5346"/>
      <c r="K5346"/>
      <c r="L5346"/>
      <c r="M5346"/>
      <c r="N5346" t="s">
        <v>8278</v>
      </c>
      <c r="O5346"/>
      <c r="P5346" s="401">
        <f>INDEX('Page 3 - Financial Information'!$K$16:$X$186,Y5346,X5346)</f>
        <v>0</v>
      </c>
      <c r="Q5346"/>
      <c r="R5346"/>
      <c r="S5346" t="s">
        <v>9303</v>
      </c>
      <c r="T5346"/>
      <c r="U5346"/>
      <c r="V5346"/>
      <c r="W5346"/>
      <c r="X5346" s="397">
        <v>3</v>
      </c>
      <c r="Y5346" s="397">
        <v>95</v>
      </c>
    </row>
    <row r="5347" spans="1:25" x14ac:dyDescent="0.25">
      <c r="A5347">
        <f>'Page 1 - General Information'!$G$12</f>
        <v>113363103</v>
      </c>
      <c r="B5347" t="str">
        <f>'Page 1 - General Information'!$G$16</f>
        <v>7421</v>
      </c>
      <c r="C5347" s="395" t="s">
        <v>19068</v>
      </c>
      <c r="D5347"/>
      <c r="E5347"/>
      <c r="F5347"/>
      <c r="G5347"/>
      <c r="H5347"/>
      <c r="I5347"/>
      <c r="J5347"/>
      <c r="K5347"/>
      <c r="L5347"/>
      <c r="M5347"/>
      <c r="N5347" t="s">
        <v>8278</v>
      </c>
      <c r="O5347"/>
      <c r="P5347" s="401">
        <f>INDEX('Page 3 - Financial Information'!$K$16:$X$186,Y5347,X5347)</f>
        <v>0</v>
      </c>
      <c r="Q5347"/>
      <c r="R5347"/>
      <c r="S5347" t="s">
        <v>9304</v>
      </c>
      <c r="T5347"/>
      <c r="U5347"/>
      <c r="V5347"/>
      <c r="W5347"/>
      <c r="X5347" s="397">
        <v>4</v>
      </c>
      <c r="Y5347" s="397">
        <v>95</v>
      </c>
    </row>
    <row r="5348" spans="1:25" x14ac:dyDescent="0.25">
      <c r="A5348">
        <f>'Page 1 - General Information'!$G$12</f>
        <v>113363103</v>
      </c>
      <c r="B5348" t="str">
        <f>'Page 1 - General Information'!$G$16</f>
        <v>7421</v>
      </c>
      <c r="C5348" s="395" t="s">
        <v>19068</v>
      </c>
      <c r="D5348"/>
      <c r="E5348"/>
      <c r="F5348"/>
      <c r="G5348"/>
      <c r="H5348"/>
      <c r="I5348"/>
      <c r="J5348"/>
      <c r="K5348"/>
      <c r="L5348"/>
      <c r="M5348"/>
      <c r="N5348" t="s">
        <v>8278</v>
      </c>
      <c r="O5348"/>
      <c r="P5348" s="401">
        <f>INDEX('Page 3 - Financial Information'!$K$16:$X$186,Y5348,X5348)</f>
        <v>0</v>
      </c>
      <c r="Q5348"/>
      <c r="R5348"/>
      <c r="S5348" t="s">
        <v>9305</v>
      </c>
      <c r="T5348"/>
      <c r="U5348"/>
      <c r="V5348"/>
      <c r="W5348"/>
      <c r="X5348" s="397">
        <v>5</v>
      </c>
      <c r="Y5348" s="397">
        <v>95</v>
      </c>
    </row>
    <row r="5349" spans="1:25" x14ac:dyDescent="0.25">
      <c r="A5349">
        <f>'Page 1 - General Information'!$G$12</f>
        <v>113363103</v>
      </c>
      <c r="B5349" t="str">
        <f>'Page 1 - General Information'!$G$16</f>
        <v>7421</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25">
      <c r="A5350">
        <f>'Page 1 - General Information'!$G$12</f>
        <v>113363103</v>
      </c>
      <c r="B5350" t="str">
        <f>'Page 1 - General Information'!$G$16</f>
        <v>7421</v>
      </c>
      <c r="C5350" s="395" t="s">
        <v>19068</v>
      </c>
      <c r="D5350"/>
      <c r="E5350"/>
      <c r="F5350"/>
      <c r="G5350"/>
      <c r="H5350"/>
      <c r="I5350"/>
      <c r="J5350"/>
      <c r="K5350"/>
      <c r="L5350"/>
      <c r="M5350"/>
      <c r="N5350" t="s">
        <v>8278</v>
      </c>
      <c r="O5350"/>
      <c r="P5350" s="401">
        <f>INDEX('Page 3 - Financial Information'!$K$16:$X$186,Y5350,X5350)</f>
        <v>0</v>
      </c>
      <c r="Q5350"/>
      <c r="R5350"/>
      <c r="S5350" t="s">
        <v>9307</v>
      </c>
      <c r="T5350"/>
      <c r="U5350"/>
      <c r="V5350"/>
      <c r="W5350"/>
      <c r="X5350" s="397">
        <v>7</v>
      </c>
      <c r="Y5350" s="397">
        <v>95</v>
      </c>
    </row>
    <row r="5351" spans="1:25" x14ac:dyDescent="0.25">
      <c r="A5351">
        <f>'Page 1 - General Information'!$G$12</f>
        <v>113363103</v>
      </c>
      <c r="B5351" t="str">
        <f>'Page 1 - General Information'!$G$16</f>
        <v>7421</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25">
      <c r="A5352">
        <f>'Page 1 - General Information'!$G$12</f>
        <v>113363103</v>
      </c>
      <c r="B5352" t="str">
        <f>'Page 1 - General Information'!$G$16</f>
        <v>7421</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25">
      <c r="A5353">
        <f>'Page 1 - General Information'!$G$12</f>
        <v>113363103</v>
      </c>
      <c r="B5353" t="str">
        <f>'Page 1 - General Information'!$G$16</f>
        <v>7421</v>
      </c>
      <c r="C5353" s="395" t="s">
        <v>19068</v>
      </c>
      <c r="D5353"/>
      <c r="E5353"/>
      <c r="F5353"/>
      <c r="G5353"/>
      <c r="H5353"/>
      <c r="I5353"/>
      <c r="J5353"/>
      <c r="K5353"/>
      <c r="L5353"/>
      <c r="M5353"/>
      <c r="N5353" t="s">
        <v>8278</v>
      </c>
      <c r="O5353"/>
      <c r="P5353" s="401">
        <f>INDEX('Page 3 - Financial Information'!$K$16:$X$186,Y5353,X5353)</f>
        <v>0</v>
      </c>
      <c r="Q5353"/>
      <c r="R5353"/>
      <c r="S5353" t="s">
        <v>9310</v>
      </c>
      <c r="T5353"/>
      <c r="U5353"/>
      <c r="V5353"/>
      <c r="W5353"/>
      <c r="X5353" s="397">
        <v>10</v>
      </c>
      <c r="Y5353" s="397">
        <v>95</v>
      </c>
    </row>
    <row r="5354" spans="1:25" x14ac:dyDescent="0.25">
      <c r="A5354">
        <f>'Page 1 - General Information'!$G$12</f>
        <v>113363103</v>
      </c>
      <c r="B5354" t="str">
        <f>'Page 1 - General Information'!$G$16</f>
        <v>7421</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25">
      <c r="A5355">
        <f>'Page 1 - General Information'!$G$12</f>
        <v>113363103</v>
      </c>
      <c r="B5355" t="str">
        <f>'Page 1 - General Information'!$G$16</f>
        <v>7421</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25">
      <c r="A5356">
        <f>'Page 1 - General Information'!$G$12</f>
        <v>113363103</v>
      </c>
      <c r="B5356" t="str">
        <f>'Page 1 - General Information'!$G$16</f>
        <v>7421</v>
      </c>
      <c r="C5356" s="395" t="s">
        <v>19068</v>
      </c>
      <c r="D5356"/>
      <c r="E5356"/>
      <c r="F5356"/>
      <c r="G5356"/>
      <c r="H5356"/>
      <c r="I5356"/>
      <c r="J5356"/>
      <c r="K5356"/>
      <c r="L5356"/>
      <c r="M5356"/>
      <c r="N5356" t="s">
        <v>8278</v>
      </c>
      <c r="O5356"/>
      <c r="P5356" s="401">
        <f>INDEX('Page 3 - Financial Information'!$K$16:$X$186,Y5356,X5356)</f>
        <v>0</v>
      </c>
      <c r="Q5356"/>
      <c r="R5356"/>
      <c r="S5356" t="s">
        <v>9313</v>
      </c>
      <c r="T5356"/>
      <c r="U5356"/>
      <c r="V5356"/>
      <c r="W5356"/>
      <c r="X5356" s="397">
        <v>1</v>
      </c>
      <c r="Y5356" s="397">
        <v>96</v>
      </c>
    </row>
    <row r="5357" spans="1:25" x14ac:dyDescent="0.25">
      <c r="A5357">
        <f>'Page 1 - General Information'!$G$12</f>
        <v>113363103</v>
      </c>
      <c r="B5357" t="str">
        <f>'Page 1 - General Information'!$G$16</f>
        <v>7421</v>
      </c>
      <c r="C5357" s="395" t="s">
        <v>19068</v>
      </c>
      <c r="D5357"/>
      <c r="E5357"/>
      <c r="F5357"/>
      <c r="G5357"/>
      <c r="H5357"/>
      <c r="I5357"/>
      <c r="J5357"/>
      <c r="K5357"/>
      <c r="L5357"/>
      <c r="M5357"/>
      <c r="N5357" t="s">
        <v>8278</v>
      </c>
      <c r="O5357"/>
      <c r="P5357" s="401">
        <f>INDEX('Page 3 - Financial Information'!$K$16:$X$186,Y5357,X5357)</f>
        <v>0</v>
      </c>
      <c r="Q5357"/>
      <c r="R5357"/>
      <c r="S5357" t="s">
        <v>9314</v>
      </c>
      <c r="T5357"/>
      <c r="U5357"/>
      <c r="V5357"/>
      <c r="W5357"/>
      <c r="X5357" s="397">
        <v>3</v>
      </c>
      <c r="Y5357" s="397">
        <v>96</v>
      </c>
    </row>
    <row r="5358" spans="1:25" x14ac:dyDescent="0.25">
      <c r="A5358">
        <f>'Page 1 - General Information'!$G$12</f>
        <v>113363103</v>
      </c>
      <c r="B5358" t="str">
        <f>'Page 1 - General Information'!$G$16</f>
        <v>7421</v>
      </c>
      <c r="C5358" s="395" t="s">
        <v>19068</v>
      </c>
      <c r="D5358"/>
      <c r="E5358"/>
      <c r="F5358"/>
      <c r="G5358"/>
      <c r="H5358"/>
      <c r="I5358"/>
      <c r="J5358"/>
      <c r="K5358"/>
      <c r="L5358"/>
      <c r="M5358"/>
      <c r="N5358" t="s">
        <v>8278</v>
      </c>
      <c r="O5358"/>
      <c r="P5358" s="401">
        <f>INDEX('Page 3 - Financial Information'!$K$16:$X$186,Y5358,X5358)</f>
        <v>0</v>
      </c>
      <c r="Q5358"/>
      <c r="R5358"/>
      <c r="S5358" t="s">
        <v>9315</v>
      </c>
      <c r="T5358"/>
      <c r="U5358"/>
      <c r="V5358"/>
      <c r="W5358"/>
      <c r="X5358" s="397">
        <v>4</v>
      </c>
      <c r="Y5358" s="397">
        <v>96</v>
      </c>
    </row>
    <row r="5359" spans="1:25" x14ac:dyDescent="0.25">
      <c r="A5359">
        <f>'Page 1 - General Information'!$G$12</f>
        <v>113363103</v>
      </c>
      <c r="B5359" t="str">
        <f>'Page 1 - General Information'!$G$16</f>
        <v>7421</v>
      </c>
      <c r="C5359" s="395" t="s">
        <v>19068</v>
      </c>
      <c r="D5359"/>
      <c r="E5359"/>
      <c r="F5359"/>
      <c r="G5359"/>
      <c r="H5359"/>
      <c r="I5359"/>
      <c r="J5359"/>
      <c r="K5359"/>
      <c r="L5359"/>
      <c r="M5359"/>
      <c r="N5359" t="s">
        <v>8278</v>
      </c>
      <c r="O5359"/>
      <c r="P5359" s="401">
        <f>INDEX('Page 3 - Financial Information'!$K$16:$X$186,Y5359,X5359)</f>
        <v>0</v>
      </c>
      <c r="Q5359"/>
      <c r="R5359"/>
      <c r="S5359" t="s">
        <v>9316</v>
      </c>
      <c r="T5359"/>
      <c r="U5359"/>
      <c r="V5359"/>
      <c r="W5359"/>
      <c r="X5359" s="397">
        <v>5</v>
      </c>
      <c r="Y5359" s="397">
        <v>96</v>
      </c>
    </row>
    <row r="5360" spans="1:25" x14ac:dyDescent="0.25">
      <c r="A5360">
        <f>'Page 1 - General Information'!$G$12</f>
        <v>113363103</v>
      </c>
      <c r="B5360" t="str">
        <f>'Page 1 - General Information'!$G$16</f>
        <v>7421</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25">
      <c r="A5361">
        <f>'Page 1 - General Information'!$G$12</f>
        <v>113363103</v>
      </c>
      <c r="B5361" t="str">
        <f>'Page 1 - General Information'!$G$16</f>
        <v>7421</v>
      </c>
      <c r="C5361" s="395" t="s">
        <v>19068</v>
      </c>
      <c r="D5361"/>
      <c r="E5361"/>
      <c r="F5361"/>
      <c r="G5361"/>
      <c r="H5361"/>
      <c r="I5361"/>
      <c r="J5361"/>
      <c r="K5361"/>
      <c r="L5361"/>
      <c r="M5361"/>
      <c r="N5361" t="s">
        <v>8278</v>
      </c>
      <c r="O5361"/>
      <c r="P5361" s="401">
        <f>INDEX('Page 3 - Financial Information'!$K$16:$X$186,Y5361,X5361)</f>
        <v>0</v>
      </c>
      <c r="Q5361"/>
      <c r="R5361"/>
      <c r="S5361" t="s">
        <v>9318</v>
      </c>
      <c r="T5361"/>
      <c r="U5361"/>
      <c r="V5361"/>
      <c r="W5361"/>
      <c r="X5361" s="397">
        <v>7</v>
      </c>
      <c r="Y5361" s="397">
        <v>96</v>
      </c>
    </row>
    <row r="5362" spans="1:25" x14ac:dyDescent="0.25">
      <c r="A5362">
        <f>'Page 1 - General Information'!$G$12</f>
        <v>113363103</v>
      </c>
      <c r="B5362" t="str">
        <f>'Page 1 - General Information'!$G$16</f>
        <v>7421</v>
      </c>
      <c r="C5362" s="395" t="s">
        <v>19068</v>
      </c>
      <c r="D5362"/>
      <c r="E5362"/>
      <c r="F5362"/>
      <c r="G5362"/>
      <c r="H5362"/>
      <c r="I5362"/>
      <c r="J5362"/>
      <c r="K5362"/>
      <c r="L5362"/>
      <c r="M5362"/>
      <c r="N5362" t="s">
        <v>8278</v>
      </c>
      <c r="O5362"/>
      <c r="P5362" s="401">
        <f>INDEX('Page 3 - Financial Information'!$K$16:$X$186,Y5362,X5362)</f>
        <v>0</v>
      </c>
      <c r="Q5362"/>
      <c r="R5362"/>
      <c r="S5362" t="s">
        <v>9319</v>
      </c>
      <c r="T5362"/>
      <c r="U5362"/>
      <c r="V5362"/>
      <c r="W5362"/>
      <c r="X5362" s="397">
        <v>8</v>
      </c>
      <c r="Y5362" s="397">
        <v>96</v>
      </c>
    </row>
    <row r="5363" spans="1:25" x14ac:dyDescent="0.25">
      <c r="A5363">
        <f>'Page 1 - General Information'!$G$12</f>
        <v>113363103</v>
      </c>
      <c r="B5363" t="str">
        <f>'Page 1 - General Information'!$G$16</f>
        <v>7421</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25">
      <c r="A5364">
        <f>'Page 1 - General Information'!$G$12</f>
        <v>113363103</v>
      </c>
      <c r="B5364" t="str">
        <f>'Page 1 - General Information'!$G$16</f>
        <v>7421</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25">
      <c r="A5365">
        <f>'Page 1 - General Information'!$G$12</f>
        <v>113363103</v>
      </c>
      <c r="B5365" t="str">
        <f>'Page 1 - General Information'!$G$16</f>
        <v>7421</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25">
      <c r="A5366">
        <f>'Page 1 - General Information'!$G$12</f>
        <v>113363103</v>
      </c>
      <c r="B5366" t="str">
        <f>'Page 1 - General Information'!$G$16</f>
        <v>7421</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25">
      <c r="A5367">
        <f>'Page 1 - General Information'!$G$12</f>
        <v>113363103</v>
      </c>
      <c r="B5367" t="str">
        <f>'Page 1 - General Information'!$G$16</f>
        <v>7421</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25">
      <c r="A5368">
        <f>'Page 1 - General Information'!$G$12</f>
        <v>113363103</v>
      </c>
      <c r="B5368" t="str">
        <f>'Page 1 - General Information'!$G$16</f>
        <v>7421</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25">
      <c r="A5369">
        <f>'Page 1 - General Information'!$G$12</f>
        <v>113363103</v>
      </c>
      <c r="B5369" t="str">
        <f>'Page 1 - General Information'!$G$16</f>
        <v>7421</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25">
      <c r="A5370">
        <f>'Page 1 - General Information'!$G$12</f>
        <v>113363103</v>
      </c>
      <c r="B5370" t="str">
        <f>'Page 1 - General Information'!$G$16</f>
        <v>7421</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25">
      <c r="A5371">
        <f>'Page 1 - General Information'!$G$12</f>
        <v>113363103</v>
      </c>
      <c r="B5371" t="str">
        <f>'Page 1 - General Information'!$G$16</f>
        <v>7421</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25">
      <c r="A5372">
        <f>'Page 1 - General Information'!$G$12</f>
        <v>113363103</v>
      </c>
      <c r="B5372" t="str">
        <f>'Page 1 - General Information'!$G$16</f>
        <v>7421</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25">
      <c r="A5373">
        <f>'Page 1 - General Information'!$G$12</f>
        <v>113363103</v>
      </c>
      <c r="B5373" t="str">
        <f>'Page 1 - General Information'!$G$16</f>
        <v>7421</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25">
      <c r="A5374">
        <f>'Page 1 - General Information'!$G$12</f>
        <v>113363103</v>
      </c>
      <c r="B5374" t="str">
        <f>'Page 1 - General Information'!$G$16</f>
        <v>7421</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25">
      <c r="A5375">
        <f>'Page 1 - General Information'!$G$12</f>
        <v>113363103</v>
      </c>
      <c r="B5375" t="str">
        <f>'Page 1 - General Information'!$G$16</f>
        <v>7421</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25">
      <c r="A5376">
        <f>'Page 1 - General Information'!$G$12</f>
        <v>113363103</v>
      </c>
      <c r="B5376" t="str">
        <f>'Page 1 - General Information'!$G$16</f>
        <v>7421</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25">
      <c r="A5377">
        <f>'Page 1 - General Information'!$G$12</f>
        <v>113363103</v>
      </c>
      <c r="B5377" t="str">
        <f>'Page 1 - General Information'!$G$16</f>
        <v>7421</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25">
      <c r="A5378">
        <f>'Page 1 - General Information'!$G$12</f>
        <v>113363103</v>
      </c>
      <c r="B5378" t="str">
        <f>'Page 1 - General Information'!$G$16</f>
        <v>7421</v>
      </c>
      <c r="C5378" s="395" t="s">
        <v>19068</v>
      </c>
      <c r="D5378"/>
      <c r="E5378"/>
      <c r="F5378"/>
      <c r="G5378"/>
      <c r="H5378"/>
      <c r="I5378"/>
      <c r="J5378"/>
      <c r="K5378"/>
      <c r="L5378"/>
      <c r="M5378"/>
      <c r="N5378" t="s">
        <v>8278</v>
      </c>
      <c r="O5378"/>
      <c r="P5378" s="401">
        <f>INDEX('Page 3 - Financial Information'!$K$16:$X$186,Y5378,X5378)</f>
        <v>0</v>
      </c>
      <c r="Q5378"/>
      <c r="R5378"/>
      <c r="S5378" t="s">
        <v>9335</v>
      </c>
      <c r="T5378"/>
      <c r="U5378"/>
      <c r="V5378"/>
      <c r="W5378"/>
      <c r="X5378" s="397">
        <v>1</v>
      </c>
      <c r="Y5378" s="397">
        <v>98</v>
      </c>
    </row>
    <row r="5379" spans="1:25" x14ac:dyDescent="0.25">
      <c r="A5379">
        <f>'Page 1 - General Information'!$G$12</f>
        <v>113363103</v>
      </c>
      <c r="B5379" t="str">
        <f>'Page 1 - General Information'!$G$16</f>
        <v>7421</v>
      </c>
      <c r="C5379" s="395" t="s">
        <v>19068</v>
      </c>
      <c r="D5379"/>
      <c r="E5379"/>
      <c r="F5379"/>
      <c r="G5379"/>
      <c r="H5379"/>
      <c r="I5379"/>
      <c r="J5379"/>
      <c r="K5379"/>
      <c r="L5379"/>
      <c r="M5379"/>
      <c r="N5379" t="s">
        <v>8278</v>
      </c>
      <c r="O5379"/>
      <c r="P5379" s="401">
        <f>INDEX('Page 3 - Financial Information'!$K$16:$X$186,Y5379,X5379)</f>
        <v>0</v>
      </c>
      <c r="Q5379"/>
      <c r="R5379"/>
      <c r="S5379" t="s">
        <v>9336</v>
      </c>
      <c r="T5379"/>
      <c r="U5379"/>
      <c r="V5379"/>
      <c r="W5379"/>
      <c r="X5379" s="397">
        <v>3</v>
      </c>
      <c r="Y5379" s="397">
        <v>98</v>
      </c>
    </row>
    <row r="5380" spans="1:25" x14ac:dyDescent="0.25">
      <c r="A5380">
        <f>'Page 1 - General Information'!$G$12</f>
        <v>113363103</v>
      </c>
      <c r="B5380" t="str">
        <f>'Page 1 - General Information'!$G$16</f>
        <v>7421</v>
      </c>
      <c r="C5380" s="395" t="s">
        <v>19068</v>
      </c>
      <c r="D5380"/>
      <c r="E5380"/>
      <c r="F5380"/>
      <c r="G5380"/>
      <c r="H5380"/>
      <c r="I5380"/>
      <c r="J5380"/>
      <c r="K5380"/>
      <c r="L5380"/>
      <c r="M5380"/>
      <c r="N5380" t="s">
        <v>8278</v>
      </c>
      <c r="O5380"/>
      <c r="P5380" s="401">
        <f>INDEX('Page 3 - Financial Information'!$K$16:$X$186,Y5380,X5380)</f>
        <v>0</v>
      </c>
      <c r="Q5380"/>
      <c r="R5380"/>
      <c r="S5380" t="s">
        <v>9337</v>
      </c>
      <c r="T5380"/>
      <c r="U5380"/>
      <c r="V5380"/>
      <c r="W5380"/>
      <c r="X5380" s="397">
        <v>4</v>
      </c>
      <c r="Y5380" s="397">
        <v>98</v>
      </c>
    </row>
    <row r="5381" spans="1:25" x14ac:dyDescent="0.25">
      <c r="A5381">
        <f>'Page 1 - General Information'!$G$12</f>
        <v>113363103</v>
      </c>
      <c r="B5381" t="str">
        <f>'Page 1 - General Information'!$G$16</f>
        <v>7421</v>
      </c>
      <c r="C5381" s="395" t="s">
        <v>19068</v>
      </c>
      <c r="D5381"/>
      <c r="E5381"/>
      <c r="F5381"/>
      <c r="G5381"/>
      <c r="H5381"/>
      <c r="I5381"/>
      <c r="J5381"/>
      <c r="K5381"/>
      <c r="L5381"/>
      <c r="M5381"/>
      <c r="N5381" t="s">
        <v>8278</v>
      </c>
      <c r="O5381"/>
      <c r="P5381" s="401">
        <f>INDEX('Page 3 - Financial Information'!$K$16:$X$186,Y5381,X5381)</f>
        <v>0</v>
      </c>
      <c r="Q5381"/>
      <c r="R5381"/>
      <c r="S5381" t="s">
        <v>9338</v>
      </c>
      <c r="T5381"/>
      <c r="U5381"/>
      <c r="V5381"/>
      <c r="W5381"/>
      <c r="X5381" s="397">
        <v>5</v>
      </c>
      <c r="Y5381" s="397">
        <v>98</v>
      </c>
    </row>
    <row r="5382" spans="1:25" x14ac:dyDescent="0.25">
      <c r="A5382">
        <f>'Page 1 - General Information'!$G$12</f>
        <v>113363103</v>
      </c>
      <c r="B5382" t="str">
        <f>'Page 1 - General Information'!$G$16</f>
        <v>7421</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25">
      <c r="A5383">
        <f>'Page 1 - General Information'!$G$12</f>
        <v>113363103</v>
      </c>
      <c r="B5383" t="str">
        <f>'Page 1 - General Information'!$G$16</f>
        <v>7421</v>
      </c>
      <c r="C5383" s="395" t="s">
        <v>19068</v>
      </c>
      <c r="D5383"/>
      <c r="E5383"/>
      <c r="F5383"/>
      <c r="G5383"/>
      <c r="H5383"/>
      <c r="I5383"/>
      <c r="J5383"/>
      <c r="K5383"/>
      <c r="L5383"/>
      <c r="M5383"/>
      <c r="N5383" t="s">
        <v>8278</v>
      </c>
      <c r="O5383"/>
      <c r="P5383" s="401">
        <f>INDEX('Page 3 - Financial Information'!$K$16:$X$186,Y5383,X5383)</f>
        <v>0</v>
      </c>
      <c r="Q5383"/>
      <c r="R5383"/>
      <c r="S5383" t="s">
        <v>9340</v>
      </c>
      <c r="T5383"/>
      <c r="U5383"/>
      <c r="V5383"/>
      <c r="W5383"/>
      <c r="X5383" s="397">
        <v>7</v>
      </c>
      <c r="Y5383" s="397">
        <v>98</v>
      </c>
    </row>
    <row r="5384" spans="1:25" x14ac:dyDescent="0.25">
      <c r="A5384">
        <f>'Page 1 - General Information'!$G$12</f>
        <v>113363103</v>
      </c>
      <c r="B5384" t="str">
        <f>'Page 1 - General Information'!$G$16</f>
        <v>7421</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25">
      <c r="A5385">
        <f>'Page 1 - General Information'!$G$12</f>
        <v>113363103</v>
      </c>
      <c r="B5385" t="str">
        <f>'Page 1 - General Information'!$G$16</f>
        <v>7421</v>
      </c>
      <c r="C5385" s="395" t="s">
        <v>19068</v>
      </c>
      <c r="D5385"/>
      <c r="E5385"/>
      <c r="F5385"/>
      <c r="G5385"/>
      <c r="H5385"/>
      <c r="I5385"/>
      <c r="J5385"/>
      <c r="K5385"/>
      <c r="L5385"/>
      <c r="M5385"/>
      <c r="N5385" t="s">
        <v>8278</v>
      </c>
      <c r="O5385"/>
      <c r="P5385" s="401">
        <f>INDEX('Page 3 - Financial Information'!$K$16:$X$186,Y5385,X5385)</f>
        <v>0</v>
      </c>
      <c r="Q5385"/>
      <c r="R5385"/>
      <c r="S5385" t="s">
        <v>9342</v>
      </c>
      <c r="T5385"/>
      <c r="U5385"/>
      <c r="V5385"/>
      <c r="W5385"/>
      <c r="X5385" s="397">
        <v>9</v>
      </c>
      <c r="Y5385" s="397">
        <v>98</v>
      </c>
    </row>
    <row r="5386" spans="1:25" x14ac:dyDescent="0.25">
      <c r="A5386">
        <f>'Page 1 - General Information'!$G$12</f>
        <v>113363103</v>
      </c>
      <c r="B5386" t="str">
        <f>'Page 1 - General Information'!$G$16</f>
        <v>7421</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25">
      <c r="A5387">
        <f>'Page 1 - General Information'!$G$12</f>
        <v>113363103</v>
      </c>
      <c r="B5387" t="str">
        <f>'Page 1 - General Information'!$G$16</f>
        <v>7421</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25">
      <c r="A5388">
        <f>'Page 1 - General Information'!$G$12</f>
        <v>113363103</v>
      </c>
      <c r="B5388" t="str">
        <f>'Page 1 - General Information'!$G$16</f>
        <v>7421</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25">
      <c r="A5389">
        <f>'Page 1 - General Information'!$G$12</f>
        <v>113363103</v>
      </c>
      <c r="B5389" t="str">
        <f>'Page 1 - General Information'!$G$16</f>
        <v>7421</v>
      </c>
      <c r="C5389" s="395" t="s">
        <v>19068</v>
      </c>
      <c r="D5389"/>
      <c r="E5389"/>
      <c r="F5389"/>
      <c r="G5389"/>
      <c r="H5389"/>
      <c r="I5389"/>
      <c r="J5389"/>
      <c r="K5389"/>
      <c r="L5389"/>
      <c r="M5389"/>
      <c r="N5389" t="s">
        <v>8278</v>
      </c>
      <c r="O5389"/>
      <c r="P5389" s="401">
        <f>INDEX('Page 3 - Financial Information'!$K$16:$X$186,Y5389,X5389)</f>
        <v>0</v>
      </c>
      <c r="Q5389"/>
      <c r="R5389"/>
      <c r="S5389" t="s">
        <v>9346</v>
      </c>
      <c r="T5389"/>
      <c r="U5389"/>
      <c r="V5389"/>
      <c r="W5389"/>
      <c r="X5389" s="397">
        <v>1</v>
      </c>
      <c r="Y5389" s="397">
        <v>99</v>
      </c>
    </row>
    <row r="5390" spans="1:25" x14ac:dyDescent="0.25">
      <c r="A5390">
        <f>'Page 1 - General Information'!$G$12</f>
        <v>113363103</v>
      </c>
      <c r="B5390" t="str">
        <f>'Page 1 - General Information'!$G$16</f>
        <v>7421</v>
      </c>
      <c r="C5390" s="395" t="s">
        <v>19068</v>
      </c>
      <c r="D5390"/>
      <c r="E5390"/>
      <c r="F5390"/>
      <c r="G5390"/>
      <c r="H5390"/>
      <c r="I5390"/>
      <c r="J5390"/>
      <c r="K5390"/>
      <c r="L5390"/>
      <c r="M5390"/>
      <c r="N5390" t="s">
        <v>8278</v>
      </c>
      <c r="O5390"/>
      <c r="P5390" s="401">
        <f>INDEX('Page 3 - Financial Information'!$K$16:$X$186,Y5390,X5390)</f>
        <v>0</v>
      </c>
      <c r="Q5390"/>
      <c r="R5390"/>
      <c r="S5390" t="s">
        <v>9347</v>
      </c>
      <c r="T5390"/>
      <c r="U5390"/>
      <c r="V5390"/>
      <c r="W5390"/>
      <c r="X5390" s="397">
        <v>3</v>
      </c>
      <c r="Y5390" s="397">
        <v>99</v>
      </c>
    </row>
    <row r="5391" spans="1:25" x14ac:dyDescent="0.25">
      <c r="A5391">
        <f>'Page 1 - General Information'!$G$12</f>
        <v>113363103</v>
      </c>
      <c r="B5391" t="str">
        <f>'Page 1 - General Information'!$G$16</f>
        <v>7421</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25">
      <c r="A5392">
        <f>'Page 1 - General Information'!$G$12</f>
        <v>113363103</v>
      </c>
      <c r="B5392" t="str">
        <f>'Page 1 - General Information'!$G$16</f>
        <v>7421</v>
      </c>
      <c r="C5392" s="395" t="s">
        <v>19068</v>
      </c>
      <c r="D5392"/>
      <c r="E5392"/>
      <c r="F5392"/>
      <c r="G5392"/>
      <c r="H5392"/>
      <c r="I5392"/>
      <c r="J5392"/>
      <c r="K5392"/>
      <c r="L5392"/>
      <c r="M5392"/>
      <c r="N5392" t="s">
        <v>8278</v>
      </c>
      <c r="O5392"/>
      <c r="P5392" s="401">
        <f>INDEX('Page 3 - Financial Information'!$K$16:$X$186,Y5392,X5392)</f>
        <v>0</v>
      </c>
      <c r="Q5392"/>
      <c r="R5392"/>
      <c r="S5392" t="s">
        <v>9349</v>
      </c>
      <c r="T5392"/>
      <c r="U5392"/>
      <c r="V5392"/>
      <c r="W5392"/>
      <c r="X5392" s="397">
        <v>5</v>
      </c>
      <c r="Y5392" s="397">
        <v>99</v>
      </c>
    </row>
    <row r="5393" spans="1:25" x14ac:dyDescent="0.25">
      <c r="A5393">
        <f>'Page 1 - General Information'!$G$12</f>
        <v>113363103</v>
      </c>
      <c r="B5393" t="str">
        <f>'Page 1 - General Information'!$G$16</f>
        <v>7421</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25">
      <c r="A5394">
        <f>'Page 1 - General Information'!$G$12</f>
        <v>113363103</v>
      </c>
      <c r="B5394" t="str">
        <f>'Page 1 - General Information'!$G$16</f>
        <v>7421</v>
      </c>
      <c r="C5394" s="395" t="s">
        <v>19068</v>
      </c>
      <c r="D5394"/>
      <c r="E5394"/>
      <c r="F5394"/>
      <c r="G5394"/>
      <c r="H5394"/>
      <c r="I5394"/>
      <c r="J5394"/>
      <c r="K5394"/>
      <c r="L5394"/>
      <c r="M5394"/>
      <c r="N5394" t="s">
        <v>8278</v>
      </c>
      <c r="O5394"/>
      <c r="P5394" s="401">
        <f>INDEX('Page 3 - Financial Information'!$K$16:$X$186,Y5394,X5394)</f>
        <v>0</v>
      </c>
      <c r="Q5394"/>
      <c r="R5394"/>
      <c r="S5394" t="s">
        <v>9351</v>
      </c>
      <c r="T5394"/>
      <c r="U5394"/>
      <c r="V5394"/>
      <c r="W5394"/>
      <c r="X5394" s="397">
        <v>7</v>
      </c>
      <c r="Y5394" s="397">
        <v>99</v>
      </c>
    </row>
    <row r="5395" spans="1:25" x14ac:dyDescent="0.25">
      <c r="A5395">
        <f>'Page 1 - General Information'!$G$12</f>
        <v>113363103</v>
      </c>
      <c r="B5395" t="str">
        <f>'Page 1 - General Information'!$G$16</f>
        <v>7421</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25">
      <c r="A5396">
        <f>'Page 1 - General Information'!$G$12</f>
        <v>113363103</v>
      </c>
      <c r="B5396" t="str">
        <f>'Page 1 - General Information'!$G$16</f>
        <v>7421</v>
      </c>
      <c r="C5396" s="395" t="s">
        <v>19068</v>
      </c>
      <c r="D5396"/>
      <c r="E5396"/>
      <c r="F5396"/>
      <c r="G5396"/>
      <c r="H5396"/>
      <c r="I5396"/>
      <c r="J5396"/>
      <c r="K5396"/>
      <c r="L5396"/>
      <c r="M5396"/>
      <c r="N5396" t="s">
        <v>8278</v>
      </c>
      <c r="O5396"/>
      <c r="P5396" s="401">
        <f>INDEX('Page 3 - Financial Information'!$K$16:$X$186,Y5396,X5396)</f>
        <v>0</v>
      </c>
      <c r="Q5396"/>
      <c r="R5396"/>
      <c r="S5396" t="s">
        <v>9353</v>
      </c>
      <c r="T5396"/>
      <c r="U5396"/>
      <c r="V5396"/>
      <c r="W5396"/>
      <c r="X5396" s="397">
        <v>9</v>
      </c>
      <c r="Y5396" s="397">
        <v>99</v>
      </c>
    </row>
    <row r="5397" spans="1:25" x14ac:dyDescent="0.25">
      <c r="A5397">
        <f>'Page 1 - General Information'!$G$12</f>
        <v>113363103</v>
      </c>
      <c r="B5397" t="str">
        <f>'Page 1 - General Information'!$G$16</f>
        <v>7421</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25">
      <c r="A5398">
        <f>'Page 1 - General Information'!$G$12</f>
        <v>113363103</v>
      </c>
      <c r="B5398" t="str">
        <f>'Page 1 - General Information'!$G$16</f>
        <v>7421</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25">
      <c r="A5399">
        <f>'Page 1 - General Information'!$G$12</f>
        <v>113363103</v>
      </c>
      <c r="B5399" t="str">
        <f>'Page 1 - General Information'!$G$16</f>
        <v>7421</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25">
      <c r="A5400">
        <f>'Page 1 - General Information'!$G$12</f>
        <v>113363103</v>
      </c>
      <c r="B5400" t="str">
        <f>'Page 1 - General Information'!$G$16</f>
        <v>7421</v>
      </c>
      <c r="C5400" s="395" t="s">
        <v>19068</v>
      </c>
      <c r="D5400"/>
      <c r="E5400"/>
      <c r="F5400"/>
      <c r="G5400"/>
      <c r="H5400"/>
      <c r="I5400"/>
      <c r="J5400"/>
      <c r="K5400"/>
      <c r="L5400"/>
      <c r="M5400"/>
      <c r="N5400" t="s">
        <v>8278</v>
      </c>
      <c r="O5400"/>
      <c r="P5400" s="401">
        <f>INDEX('Page 3 - Financial Information'!$K$16:$X$186,Y5400,X5400)</f>
        <v>0</v>
      </c>
      <c r="Q5400"/>
      <c r="R5400"/>
      <c r="S5400" t="s">
        <v>9357</v>
      </c>
      <c r="T5400"/>
      <c r="U5400"/>
      <c r="V5400"/>
      <c r="W5400"/>
      <c r="X5400" s="397">
        <v>1</v>
      </c>
      <c r="Y5400" s="397">
        <v>100</v>
      </c>
    </row>
    <row r="5401" spans="1:25" x14ac:dyDescent="0.25">
      <c r="A5401">
        <f>'Page 1 - General Information'!$G$12</f>
        <v>113363103</v>
      </c>
      <c r="B5401" t="str">
        <f>'Page 1 - General Information'!$G$16</f>
        <v>7421</v>
      </c>
      <c r="C5401" s="395" t="s">
        <v>19068</v>
      </c>
      <c r="D5401"/>
      <c r="E5401"/>
      <c r="F5401"/>
      <c r="G5401"/>
      <c r="H5401"/>
      <c r="I5401"/>
      <c r="J5401"/>
      <c r="K5401"/>
      <c r="L5401"/>
      <c r="M5401"/>
      <c r="N5401" t="s">
        <v>8278</v>
      </c>
      <c r="O5401"/>
      <c r="P5401" s="401">
        <f>INDEX('Page 3 - Financial Information'!$K$16:$X$186,Y5401,X5401)</f>
        <v>0</v>
      </c>
      <c r="Q5401"/>
      <c r="R5401"/>
      <c r="S5401" t="s">
        <v>9358</v>
      </c>
      <c r="T5401"/>
      <c r="U5401"/>
      <c r="V5401"/>
      <c r="W5401"/>
      <c r="X5401" s="397">
        <v>3</v>
      </c>
      <c r="Y5401" s="397">
        <v>100</v>
      </c>
    </row>
    <row r="5402" spans="1:25" x14ac:dyDescent="0.25">
      <c r="A5402">
        <f>'Page 1 - General Information'!$G$12</f>
        <v>113363103</v>
      </c>
      <c r="B5402" t="str">
        <f>'Page 1 - General Information'!$G$16</f>
        <v>7421</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25">
      <c r="A5403">
        <f>'Page 1 - General Information'!$G$12</f>
        <v>113363103</v>
      </c>
      <c r="B5403" t="str">
        <f>'Page 1 - General Information'!$G$16</f>
        <v>7421</v>
      </c>
      <c r="C5403" s="395" t="s">
        <v>19068</v>
      </c>
      <c r="D5403"/>
      <c r="E5403"/>
      <c r="F5403"/>
      <c r="G5403"/>
      <c r="H5403"/>
      <c r="I5403"/>
      <c r="J5403"/>
      <c r="K5403"/>
      <c r="L5403"/>
      <c r="M5403"/>
      <c r="N5403" t="s">
        <v>8278</v>
      </c>
      <c r="O5403"/>
      <c r="P5403" s="401">
        <f>INDEX('Page 3 - Financial Information'!$K$16:$X$186,Y5403,X5403)</f>
        <v>0</v>
      </c>
      <c r="Q5403"/>
      <c r="R5403"/>
      <c r="S5403" t="s">
        <v>9360</v>
      </c>
      <c r="T5403"/>
      <c r="U5403"/>
      <c r="V5403"/>
      <c r="W5403"/>
      <c r="X5403" s="397">
        <v>5</v>
      </c>
      <c r="Y5403" s="397">
        <v>100</v>
      </c>
    </row>
    <row r="5404" spans="1:25" x14ac:dyDescent="0.25">
      <c r="A5404">
        <f>'Page 1 - General Information'!$G$12</f>
        <v>113363103</v>
      </c>
      <c r="B5404" t="str">
        <f>'Page 1 - General Information'!$G$16</f>
        <v>7421</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25">
      <c r="A5405">
        <f>'Page 1 - General Information'!$G$12</f>
        <v>113363103</v>
      </c>
      <c r="B5405" t="str">
        <f>'Page 1 - General Information'!$G$16</f>
        <v>7421</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25">
      <c r="A5406">
        <f>'Page 1 - General Information'!$G$12</f>
        <v>113363103</v>
      </c>
      <c r="B5406" t="str">
        <f>'Page 1 - General Information'!$G$16</f>
        <v>7421</v>
      </c>
      <c r="C5406" s="395" t="s">
        <v>19068</v>
      </c>
      <c r="D5406"/>
      <c r="E5406"/>
      <c r="F5406"/>
      <c r="G5406"/>
      <c r="H5406"/>
      <c r="I5406"/>
      <c r="J5406"/>
      <c r="K5406"/>
      <c r="L5406"/>
      <c r="M5406"/>
      <c r="N5406" t="s">
        <v>8278</v>
      </c>
      <c r="O5406"/>
      <c r="P5406" s="401">
        <f>INDEX('Page 3 - Financial Information'!$K$16:$X$186,Y5406,X5406)</f>
        <v>0</v>
      </c>
      <c r="Q5406"/>
      <c r="R5406"/>
      <c r="S5406" t="s">
        <v>9363</v>
      </c>
      <c r="T5406"/>
      <c r="U5406"/>
      <c r="V5406"/>
      <c r="W5406"/>
      <c r="X5406" s="397">
        <v>8</v>
      </c>
      <c r="Y5406" s="397">
        <v>100</v>
      </c>
    </row>
    <row r="5407" spans="1:25" x14ac:dyDescent="0.25">
      <c r="A5407">
        <f>'Page 1 - General Information'!$G$12</f>
        <v>113363103</v>
      </c>
      <c r="B5407" t="str">
        <f>'Page 1 - General Information'!$G$16</f>
        <v>7421</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25">
      <c r="A5408">
        <f>'Page 1 - General Information'!$G$12</f>
        <v>113363103</v>
      </c>
      <c r="B5408" t="str">
        <f>'Page 1 - General Information'!$G$16</f>
        <v>7421</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25">
      <c r="A5409">
        <f>'Page 1 - General Information'!$G$12</f>
        <v>113363103</v>
      </c>
      <c r="B5409" t="str">
        <f>'Page 1 - General Information'!$G$16</f>
        <v>7421</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25">
      <c r="A5410">
        <f>'Page 1 - General Information'!$G$12</f>
        <v>113363103</v>
      </c>
      <c r="B5410" t="str">
        <f>'Page 1 - General Information'!$G$16</f>
        <v>7421</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25">
      <c r="A5411">
        <f>'Page 1 - General Information'!$G$12</f>
        <v>113363103</v>
      </c>
      <c r="B5411" t="str">
        <f>'Page 1 - General Information'!$G$16</f>
        <v>7421</v>
      </c>
      <c r="C5411" s="395" t="s">
        <v>19068</v>
      </c>
      <c r="D5411"/>
      <c r="E5411"/>
      <c r="F5411"/>
      <c r="G5411"/>
      <c r="H5411"/>
      <c r="I5411"/>
      <c r="J5411"/>
      <c r="K5411"/>
      <c r="L5411"/>
      <c r="M5411"/>
      <c r="N5411" t="s">
        <v>8278</v>
      </c>
      <c r="O5411"/>
      <c r="P5411" s="401">
        <f>INDEX('Page 3 - Financial Information'!$K$16:$X$186,Y5411,X5411)</f>
        <v>0</v>
      </c>
      <c r="Q5411"/>
      <c r="R5411"/>
      <c r="S5411" t="s">
        <v>9368</v>
      </c>
      <c r="T5411"/>
      <c r="U5411"/>
      <c r="V5411"/>
      <c r="W5411"/>
      <c r="X5411" s="397">
        <v>1</v>
      </c>
      <c r="Y5411" s="397">
        <v>101</v>
      </c>
    </row>
    <row r="5412" spans="1:25" x14ac:dyDescent="0.25">
      <c r="A5412">
        <f>'Page 1 - General Information'!$G$12</f>
        <v>113363103</v>
      </c>
      <c r="B5412" t="str">
        <f>'Page 1 - General Information'!$G$16</f>
        <v>7421</v>
      </c>
      <c r="C5412" s="395" t="s">
        <v>19068</v>
      </c>
      <c r="D5412"/>
      <c r="E5412"/>
      <c r="F5412"/>
      <c r="G5412"/>
      <c r="H5412"/>
      <c r="I5412"/>
      <c r="J5412"/>
      <c r="K5412"/>
      <c r="L5412"/>
      <c r="M5412"/>
      <c r="N5412" t="s">
        <v>8278</v>
      </c>
      <c r="O5412"/>
      <c r="P5412" s="401">
        <f>INDEX('Page 3 - Financial Information'!$K$16:$X$186,Y5412,X5412)</f>
        <v>0</v>
      </c>
      <c r="Q5412"/>
      <c r="R5412"/>
      <c r="S5412" t="s">
        <v>9369</v>
      </c>
      <c r="T5412"/>
      <c r="U5412"/>
      <c r="V5412"/>
      <c r="W5412"/>
      <c r="X5412" s="397">
        <v>3</v>
      </c>
      <c r="Y5412" s="397">
        <v>101</v>
      </c>
    </row>
    <row r="5413" spans="1:25" x14ac:dyDescent="0.25">
      <c r="A5413">
        <f>'Page 1 - General Information'!$G$12</f>
        <v>113363103</v>
      </c>
      <c r="B5413" t="str">
        <f>'Page 1 - General Information'!$G$16</f>
        <v>7421</v>
      </c>
      <c r="C5413" s="395" t="s">
        <v>19068</v>
      </c>
      <c r="D5413"/>
      <c r="E5413"/>
      <c r="F5413"/>
      <c r="G5413"/>
      <c r="H5413"/>
      <c r="I5413"/>
      <c r="J5413"/>
      <c r="K5413"/>
      <c r="L5413"/>
      <c r="M5413"/>
      <c r="N5413" t="s">
        <v>8278</v>
      </c>
      <c r="O5413"/>
      <c r="P5413" s="401">
        <f>INDEX('Page 3 - Financial Information'!$K$16:$X$186,Y5413,X5413)</f>
        <v>0</v>
      </c>
      <c r="Q5413"/>
      <c r="R5413"/>
      <c r="S5413" t="s">
        <v>9370</v>
      </c>
      <c r="T5413"/>
      <c r="U5413"/>
      <c r="V5413"/>
      <c r="W5413"/>
      <c r="X5413" s="397">
        <v>4</v>
      </c>
      <c r="Y5413" s="397">
        <v>101</v>
      </c>
    </row>
    <row r="5414" spans="1:25" x14ac:dyDescent="0.25">
      <c r="A5414">
        <f>'Page 1 - General Information'!$G$12</f>
        <v>113363103</v>
      </c>
      <c r="B5414" t="str">
        <f>'Page 1 - General Information'!$G$16</f>
        <v>7421</v>
      </c>
      <c r="C5414" s="395" t="s">
        <v>19068</v>
      </c>
      <c r="D5414"/>
      <c r="E5414"/>
      <c r="F5414"/>
      <c r="G5414"/>
      <c r="H5414"/>
      <c r="I5414"/>
      <c r="J5414"/>
      <c r="K5414"/>
      <c r="L5414"/>
      <c r="M5414"/>
      <c r="N5414" t="s">
        <v>8278</v>
      </c>
      <c r="O5414"/>
      <c r="P5414" s="401">
        <f>INDEX('Page 3 - Financial Information'!$K$16:$X$186,Y5414,X5414)</f>
        <v>0</v>
      </c>
      <c r="Q5414"/>
      <c r="R5414"/>
      <c r="S5414" t="s">
        <v>9371</v>
      </c>
      <c r="T5414"/>
      <c r="U5414"/>
      <c r="V5414"/>
      <c r="W5414"/>
      <c r="X5414" s="397">
        <v>5</v>
      </c>
      <c r="Y5414" s="397">
        <v>101</v>
      </c>
    </row>
    <row r="5415" spans="1:25" x14ac:dyDescent="0.25">
      <c r="A5415">
        <f>'Page 1 - General Information'!$G$12</f>
        <v>113363103</v>
      </c>
      <c r="B5415" t="str">
        <f>'Page 1 - General Information'!$G$16</f>
        <v>7421</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25">
      <c r="A5416">
        <f>'Page 1 - General Information'!$G$12</f>
        <v>113363103</v>
      </c>
      <c r="B5416" t="str">
        <f>'Page 1 - General Information'!$G$16</f>
        <v>7421</v>
      </c>
      <c r="C5416" s="395" t="s">
        <v>19068</v>
      </c>
      <c r="D5416"/>
      <c r="E5416"/>
      <c r="F5416"/>
      <c r="G5416"/>
      <c r="H5416"/>
      <c r="I5416"/>
      <c r="J5416"/>
      <c r="K5416"/>
      <c r="L5416"/>
      <c r="M5416"/>
      <c r="N5416" t="s">
        <v>8278</v>
      </c>
      <c r="O5416"/>
      <c r="P5416" s="401">
        <f>INDEX('Page 3 - Financial Information'!$K$16:$X$186,Y5416,X5416)</f>
        <v>0</v>
      </c>
      <c r="Q5416"/>
      <c r="R5416"/>
      <c r="S5416" t="s">
        <v>9373</v>
      </c>
      <c r="T5416"/>
      <c r="U5416"/>
      <c r="V5416"/>
      <c r="W5416"/>
      <c r="X5416" s="397">
        <v>7</v>
      </c>
      <c r="Y5416" s="397">
        <v>101</v>
      </c>
    </row>
    <row r="5417" spans="1:25" x14ac:dyDescent="0.25">
      <c r="A5417">
        <f>'Page 1 - General Information'!$G$12</f>
        <v>113363103</v>
      </c>
      <c r="B5417" t="str">
        <f>'Page 1 - General Information'!$G$16</f>
        <v>7421</v>
      </c>
      <c r="C5417" s="395" t="s">
        <v>19068</v>
      </c>
      <c r="D5417"/>
      <c r="E5417"/>
      <c r="F5417"/>
      <c r="G5417"/>
      <c r="H5417"/>
      <c r="I5417"/>
      <c r="J5417"/>
      <c r="K5417"/>
      <c r="L5417"/>
      <c r="M5417"/>
      <c r="N5417" t="s">
        <v>8278</v>
      </c>
      <c r="O5417"/>
      <c r="P5417" s="401">
        <f>INDEX('Page 3 - Financial Information'!$K$16:$X$186,Y5417,X5417)</f>
        <v>0</v>
      </c>
      <c r="Q5417"/>
      <c r="R5417"/>
      <c r="S5417" t="s">
        <v>9374</v>
      </c>
      <c r="T5417"/>
      <c r="U5417"/>
      <c r="V5417"/>
      <c r="W5417"/>
      <c r="X5417" s="397">
        <v>8</v>
      </c>
      <c r="Y5417" s="397">
        <v>101</v>
      </c>
    </row>
    <row r="5418" spans="1:25" x14ac:dyDescent="0.25">
      <c r="A5418">
        <f>'Page 1 - General Information'!$G$12</f>
        <v>113363103</v>
      </c>
      <c r="B5418" t="str">
        <f>'Page 1 - General Information'!$G$16</f>
        <v>7421</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25">
      <c r="A5419">
        <f>'Page 1 - General Information'!$G$12</f>
        <v>113363103</v>
      </c>
      <c r="B5419" t="str">
        <f>'Page 1 - General Information'!$G$16</f>
        <v>7421</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25">
      <c r="A5420">
        <f>'Page 1 - General Information'!$G$12</f>
        <v>113363103</v>
      </c>
      <c r="B5420" t="str">
        <f>'Page 1 - General Information'!$G$16</f>
        <v>7421</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25">
      <c r="A5421">
        <f>'Page 1 - General Information'!$G$12</f>
        <v>113363103</v>
      </c>
      <c r="B5421" t="str">
        <f>'Page 1 - General Information'!$G$16</f>
        <v>7421</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25">
      <c r="A5422">
        <f>'Page 1 - General Information'!$G$12</f>
        <v>113363103</v>
      </c>
      <c r="B5422" t="str">
        <f>'Page 1 - General Information'!$G$16</f>
        <v>7421</v>
      </c>
      <c r="C5422" s="395" t="s">
        <v>19068</v>
      </c>
      <c r="D5422"/>
      <c r="E5422"/>
      <c r="F5422"/>
      <c r="G5422"/>
      <c r="H5422"/>
      <c r="I5422"/>
      <c r="J5422"/>
      <c r="K5422"/>
      <c r="L5422"/>
      <c r="M5422"/>
      <c r="N5422" t="s">
        <v>8278</v>
      </c>
      <c r="O5422"/>
      <c r="P5422" s="401">
        <f>INDEX('Page 3 - Financial Information'!$K$16:$X$186,Y5422,X5422)</f>
        <v>0</v>
      </c>
      <c r="Q5422"/>
      <c r="R5422"/>
      <c r="S5422" t="s">
        <v>9379</v>
      </c>
      <c r="T5422"/>
      <c r="U5422"/>
      <c r="V5422"/>
      <c r="W5422"/>
      <c r="X5422" s="397">
        <v>1</v>
      </c>
      <c r="Y5422" s="397">
        <v>102</v>
      </c>
    </row>
    <row r="5423" spans="1:25" x14ac:dyDescent="0.25">
      <c r="A5423">
        <f>'Page 1 - General Information'!$G$12</f>
        <v>113363103</v>
      </c>
      <c r="B5423" t="str">
        <f>'Page 1 - General Information'!$G$16</f>
        <v>7421</v>
      </c>
      <c r="C5423" s="395" t="s">
        <v>19068</v>
      </c>
      <c r="D5423"/>
      <c r="E5423"/>
      <c r="F5423"/>
      <c r="G5423"/>
      <c r="H5423"/>
      <c r="I5423"/>
      <c r="J5423"/>
      <c r="K5423"/>
      <c r="L5423"/>
      <c r="M5423"/>
      <c r="N5423" t="s">
        <v>8278</v>
      </c>
      <c r="O5423"/>
      <c r="P5423" s="401">
        <f>INDEX('Page 3 - Financial Information'!$K$16:$X$186,Y5423,X5423)</f>
        <v>0</v>
      </c>
      <c r="Q5423"/>
      <c r="R5423"/>
      <c r="S5423" t="s">
        <v>9380</v>
      </c>
      <c r="T5423"/>
      <c r="U5423"/>
      <c r="V5423"/>
      <c r="W5423"/>
      <c r="X5423" s="397">
        <v>3</v>
      </c>
      <c r="Y5423" s="397">
        <v>102</v>
      </c>
    </row>
    <row r="5424" spans="1:25" x14ac:dyDescent="0.25">
      <c r="A5424">
        <f>'Page 1 - General Information'!$G$12</f>
        <v>113363103</v>
      </c>
      <c r="B5424" t="str">
        <f>'Page 1 - General Information'!$G$16</f>
        <v>7421</v>
      </c>
      <c r="C5424" s="395" t="s">
        <v>19068</v>
      </c>
      <c r="D5424"/>
      <c r="E5424"/>
      <c r="F5424"/>
      <c r="G5424"/>
      <c r="H5424"/>
      <c r="I5424"/>
      <c r="J5424"/>
      <c r="K5424"/>
      <c r="L5424"/>
      <c r="M5424"/>
      <c r="N5424" t="s">
        <v>8278</v>
      </c>
      <c r="O5424"/>
      <c r="P5424" s="401">
        <f>INDEX('Page 3 - Financial Information'!$K$16:$X$186,Y5424,X5424)</f>
        <v>0</v>
      </c>
      <c r="Q5424"/>
      <c r="R5424"/>
      <c r="S5424" t="s">
        <v>9381</v>
      </c>
      <c r="T5424"/>
      <c r="U5424"/>
      <c r="V5424"/>
      <c r="W5424"/>
      <c r="X5424" s="397">
        <v>4</v>
      </c>
      <c r="Y5424" s="397">
        <v>102</v>
      </c>
    </row>
    <row r="5425" spans="1:25" x14ac:dyDescent="0.25">
      <c r="A5425">
        <f>'Page 1 - General Information'!$G$12</f>
        <v>113363103</v>
      </c>
      <c r="B5425" t="str">
        <f>'Page 1 - General Information'!$G$16</f>
        <v>7421</v>
      </c>
      <c r="C5425" s="395" t="s">
        <v>19068</v>
      </c>
      <c r="D5425"/>
      <c r="E5425"/>
      <c r="F5425"/>
      <c r="G5425"/>
      <c r="H5425"/>
      <c r="I5425"/>
      <c r="J5425"/>
      <c r="K5425"/>
      <c r="L5425"/>
      <c r="M5425"/>
      <c r="N5425" t="s">
        <v>8278</v>
      </c>
      <c r="O5425"/>
      <c r="P5425" s="401">
        <f>INDEX('Page 3 - Financial Information'!$K$16:$X$186,Y5425,X5425)</f>
        <v>0</v>
      </c>
      <c r="Q5425"/>
      <c r="R5425"/>
      <c r="S5425" t="s">
        <v>9382</v>
      </c>
      <c r="T5425"/>
      <c r="U5425"/>
      <c r="V5425"/>
      <c r="W5425"/>
      <c r="X5425" s="397">
        <v>5</v>
      </c>
      <c r="Y5425" s="397">
        <v>102</v>
      </c>
    </row>
    <row r="5426" spans="1:25" x14ac:dyDescent="0.25">
      <c r="A5426">
        <f>'Page 1 - General Information'!$G$12</f>
        <v>113363103</v>
      </c>
      <c r="B5426" t="str">
        <f>'Page 1 - General Information'!$G$16</f>
        <v>7421</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25">
      <c r="A5427">
        <f>'Page 1 - General Information'!$G$12</f>
        <v>113363103</v>
      </c>
      <c r="B5427" t="str">
        <f>'Page 1 - General Information'!$G$16</f>
        <v>7421</v>
      </c>
      <c r="C5427" s="395" t="s">
        <v>19068</v>
      </c>
      <c r="D5427"/>
      <c r="E5427"/>
      <c r="F5427"/>
      <c r="G5427"/>
      <c r="H5427"/>
      <c r="I5427"/>
      <c r="J5427"/>
      <c r="K5427"/>
      <c r="L5427"/>
      <c r="M5427"/>
      <c r="N5427" t="s">
        <v>8278</v>
      </c>
      <c r="O5427"/>
      <c r="P5427" s="401">
        <f>INDEX('Page 3 - Financial Information'!$K$16:$X$186,Y5427,X5427)</f>
        <v>0</v>
      </c>
      <c r="Q5427"/>
      <c r="R5427"/>
      <c r="S5427" t="s">
        <v>9384</v>
      </c>
      <c r="T5427"/>
      <c r="U5427"/>
      <c r="V5427"/>
      <c r="W5427"/>
      <c r="X5427" s="397">
        <v>7</v>
      </c>
      <c r="Y5427" s="397">
        <v>102</v>
      </c>
    </row>
    <row r="5428" spans="1:25" x14ac:dyDescent="0.25">
      <c r="A5428">
        <f>'Page 1 - General Information'!$G$12</f>
        <v>113363103</v>
      </c>
      <c r="B5428" t="str">
        <f>'Page 1 - General Information'!$G$16</f>
        <v>7421</v>
      </c>
      <c r="C5428" s="395" t="s">
        <v>19068</v>
      </c>
      <c r="D5428"/>
      <c r="E5428"/>
      <c r="F5428"/>
      <c r="G5428"/>
      <c r="H5428"/>
      <c r="I5428"/>
      <c r="J5428"/>
      <c r="K5428"/>
      <c r="L5428"/>
      <c r="M5428"/>
      <c r="N5428" t="s">
        <v>8278</v>
      </c>
      <c r="O5428"/>
      <c r="P5428" s="401">
        <f>INDEX('Page 3 - Financial Information'!$K$16:$X$186,Y5428,X5428)</f>
        <v>0</v>
      </c>
      <c r="Q5428"/>
      <c r="R5428"/>
      <c r="S5428" t="s">
        <v>9385</v>
      </c>
      <c r="T5428"/>
      <c r="U5428"/>
      <c r="V5428"/>
      <c r="W5428"/>
      <c r="X5428" s="397">
        <v>8</v>
      </c>
      <c r="Y5428" s="397">
        <v>102</v>
      </c>
    </row>
    <row r="5429" spans="1:25" x14ac:dyDescent="0.25">
      <c r="A5429">
        <f>'Page 1 - General Information'!$G$12</f>
        <v>113363103</v>
      </c>
      <c r="B5429" t="str">
        <f>'Page 1 - General Information'!$G$16</f>
        <v>7421</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25">
      <c r="A5430">
        <f>'Page 1 - General Information'!$G$12</f>
        <v>113363103</v>
      </c>
      <c r="B5430" t="str">
        <f>'Page 1 - General Information'!$G$16</f>
        <v>7421</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25">
      <c r="A5431">
        <f>'Page 1 - General Information'!$G$12</f>
        <v>113363103</v>
      </c>
      <c r="B5431" t="str">
        <f>'Page 1 - General Information'!$G$16</f>
        <v>7421</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25">
      <c r="A5432">
        <f>'Page 1 - General Information'!$G$12</f>
        <v>113363103</v>
      </c>
      <c r="B5432" t="str">
        <f>'Page 1 - General Information'!$G$16</f>
        <v>7421</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25">
      <c r="A5433">
        <f>'Page 1 - General Information'!$G$12</f>
        <v>113363103</v>
      </c>
      <c r="B5433" t="str">
        <f>'Page 1 - General Information'!$G$16</f>
        <v>7421</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25">
      <c r="A5434">
        <f>'Page 1 - General Information'!$G$12</f>
        <v>113363103</v>
      </c>
      <c r="B5434" t="str">
        <f>'Page 1 - General Information'!$G$16</f>
        <v>7421</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25">
      <c r="A5435">
        <f>'Page 1 - General Information'!$G$12</f>
        <v>113363103</v>
      </c>
      <c r="B5435" t="str">
        <f>'Page 1 - General Information'!$G$16</f>
        <v>7421</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25">
      <c r="A5436">
        <f>'Page 1 - General Information'!$G$12</f>
        <v>113363103</v>
      </c>
      <c r="B5436" t="str">
        <f>'Page 1 - General Information'!$G$16</f>
        <v>7421</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25">
      <c r="A5437">
        <f>'Page 1 - General Information'!$G$12</f>
        <v>113363103</v>
      </c>
      <c r="B5437" t="str">
        <f>'Page 1 - General Information'!$G$16</f>
        <v>7421</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25">
      <c r="A5438">
        <f>'Page 1 - General Information'!$G$12</f>
        <v>113363103</v>
      </c>
      <c r="B5438" t="str">
        <f>'Page 1 - General Information'!$G$16</f>
        <v>7421</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25">
      <c r="A5439">
        <f>'Page 1 - General Information'!$G$12</f>
        <v>113363103</v>
      </c>
      <c r="B5439" t="str">
        <f>'Page 1 - General Information'!$G$16</f>
        <v>7421</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25">
      <c r="A5440">
        <f>'Page 1 - General Information'!$G$12</f>
        <v>113363103</v>
      </c>
      <c r="B5440" t="str">
        <f>'Page 1 - General Information'!$G$16</f>
        <v>7421</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25">
      <c r="A5441">
        <f>'Page 1 - General Information'!$G$12</f>
        <v>113363103</v>
      </c>
      <c r="B5441" t="str">
        <f>'Page 1 - General Information'!$G$16</f>
        <v>7421</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25">
      <c r="A5442">
        <f>'Page 1 - General Information'!$G$12</f>
        <v>113363103</v>
      </c>
      <c r="B5442" t="str">
        <f>'Page 1 - General Information'!$G$16</f>
        <v>7421</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25">
      <c r="A5443">
        <f>'Page 1 - General Information'!$G$12</f>
        <v>113363103</v>
      </c>
      <c r="B5443" t="str">
        <f>'Page 1 - General Information'!$G$16</f>
        <v>7421</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25">
      <c r="A5444">
        <f>'Page 1 - General Information'!$G$12</f>
        <v>113363103</v>
      </c>
      <c r="B5444" t="str">
        <f>'Page 1 - General Information'!$G$16</f>
        <v>7421</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25">
      <c r="A5445">
        <f>'Page 1 - General Information'!$G$12</f>
        <v>113363103</v>
      </c>
      <c r="B5445" t="str">
        <f>'Page 1 - General Information'!$G$16</f>
        <v>7421</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25">
      <c r="A5446">
        <f>'Page 1 - General Information'!$G$12</f>
        <v>113363103</v>
      </c>
      <c r="B5446" t="str">
        <f>'Page 1 - General Information'!$G$16</f>
        <v>7421</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25">
      <c r="A5447">
        <f>'Page 1 - General Information'!$G$12</f>
        <v>113363103</v>
      </c>
      <c r="B5447" t="str">
        <f>'Page 1 - General Information'!$G$16</f>
        <v>7421</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25">
      <c r="A5448">
        <f>'Page 1 - General Information'!$G$12</f>
        <v>113363103</v>
      </c>
      <c r="B5448" t="str">
        <f>'Page 1 - General Information'!$G$16</f>
        <v>7421</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25">
      <c r="A5449">
        <f>'Page 1 - General Information'!$G$12</f>
        <v>113363103</v>
      </c>
      <c r="B5449" t="str">
        <f>'Page 1 - General Information'!$G$16</f>
        <v>7421</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25">
      <c r="A5450">
        <f>'Page 1 - General Information'!$G$12</f>
        <v>113363103</v>
      </c>
      <c r="B5450" t="str">
        <f>'Page 1 - General Information'!$G$16</f>
        <v>7421</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25">
      <c r="A5451">
        <f>'Page 1 - General Information'!$G$12</f>
        <v>113363103</v>
      </c>
      <c r="B5451" t="str">
        <f>'Page 1 - General Information'!$G$16</f>
        <v>7421</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25">
      <c r="A5452">
        <f>'Page 1 - General Information'!$G$12</f>
        <v>113363103</v>
      </c>
      <c r="B5452" t="str">
        <f>'Page 1 - General Information'!$G$16</f>
        <v>7421</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25">
      <c r="A5453">
        <f>'Page 1 - General Information'!$G$12</f>
        <v>113363103</v>
      </c>
      <c r="B5453" t="str">
        <f>'Page 1 - General Information'!$G$16</f>
        <v>7421</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25">
      <c r="A5454">
        <f>'Page 1 - General Information'!$G$12</f>
        <v>113363103</v>
      </c>
      <c r="B5454" t="str">
        <f>'Page 1 - General Information'!$G$16</f>
        <v>7421</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25">
      <c r="A5455">
        <f>'Page 1 - General Information'!$G$12</f>
        <v>113363103</v>
      </c>
      <c r="B5455" t="str">
        <f>'Page 1 - General Information'!$G$16</f>
        <v>7421</v>
      </c>
      <c r="C5455" s="395" t="s">
        <v>19068</v>
      </c>
      <c r="D5455"/>
      <c r="E5455"/>
      <c r="F5455"/>
      <c r="G5455"/>
      <c r="H5455"/>
      <c r="I5455"/>
      <c r="J5455"/>
      <c r="K5455"/>
      <c r="L5455"/>
      <c r="M5455"/>
      <c r="N5455" t="s">
        <v>8278</v>
      </c>
      <c r="O5455"/>
      <c r="P5455" s="401">
        <f>INDEX('Page 3 - Financial Information'!$K$16:$X$186,Y5455,X5455)</f>
        <v>0</v>
      </c>
      <c r="Q5455"/>
      <c r="R5455"/>
      <c r="S5455" t="s">
        <v>9412</v>
      </c>
      <c r="T5455"/>
      <c r="U5455"/>
      <c r="V5455"/>
      <c r="W5455"/>
      <c r="X5455" s="397">
        <v>1</v>
      </c>
      <c r="Y5455" s="397">
        <v>105</v>
      </c>
    </row>
    <row r="5456" spans="1:25" x14ac:dyDescent="0.25">
      <c r="A5456">
        <f>'Page 1 - General Information'!$G$12</f>
        <v>113363103</v>
      </c>
      <c r="B5456" t="str">
        <f>'Page 1 - General Information'!$G$16</f>
        <v>7421</v>
      </c>
      <c r="C5456" s="395" t="s">
        <v>19068</v>
      </c>
      <c r="D5456"/>
      <c r="E5456"/>
      <c r="F5456"/>
      <c r="G5456"/>
      <c r="H5456"/>
      <c r="I5456"/>
      <c r="J5456"/>
      <c r="K5456"/>
      <c r="L5456"/>
      <c r="M5456"/>
      <c r="N5456" t="s">
        <v>8278</v>
      </c>
      <c r="O5456"/>
      <c r="P5456" s="401">
        <f>INDEX('Page 3 - Financial Information'!$K$16:$X$186,Y5456,X5456)</f>
        <v>0</v>
      </c>
      <c r="Q5456"/>
      <c r="R5456"/>
      <c r="S5456" t="s">
        <v>9413</v>
      </c>
      <c r="T5456"/>
      <c r="U5456"/>
      <c r="V5456"/>
      <c r="W5456"/>
      <c r="X5456" s="397">
        <v>3</v>
      </c>
      <c r="Y5456" s="397">
        <v>105</v>
      </c>
    </row>
    <row r="5457" spans="1:25" x14ac:dyDescent="0.25">
      <c r="A5457">
        <f>'Page 1 - General Information'!$G$12</f>
        <v>113363103</v>
      </c>
      <c r="B5457" t="str">
        <f>'Page 1 - General Information'!$G$16</f>
        <v>7421</v>
      </c>
      <c r="C5457" s="395" t="s">
        <v>19068</v>
      </c>
      <c r="D5457"/>
      <c r="E5457"/>
      <c r="F5457"/>
      <c r="G5457"/>
      <c r="H5457"/>
      <c r="I5457"/>
      <c r="J5457"/>
      <c r="K5457"/>
      <c r="L5457"/>
      <c r="M5457"/>
      <c r="N5457" t="s">
        <v>8278</v>
      </c>
      <c r="O5457"/>
      <c r="P5457" s="401">
        <f>INDEX('Page 3 - Financial Information'!$K$16:$X$186,Y5457,X5457)</f>
        <v>0</v>
      </c>
      <c r="Q5457"/>
      <c r="R5457"/>
      <c r="S5457" t="s">
        <v>9414</v>
      </c>
      <c r="T5457"/>
      <c r="U5457"/>
      <c r="V5457"/>
      <c r="W5457"/>
      <c r="X5457" s="397">
        <v>4</v>
      </c>
      <c r="Y5457" s="397">
        <v>105</v>
      </c>
    </row>
    <row r="5458" spans="1:25" x14ac:dyDescent="0.25">
      <c r="A5458">
        <f>'Page 1 - General Information'!$G$12</f>
        <v>113363103</v>
      </c>
      <c r="B5458" t="str">
        <f>'Page 1 - General Information'!$G$16</f>
        <v>7421</v>
      </c>
      <c r="C5458" s="395" t="s">
        <v>19068</v>
      </c>
      <c r="D5458"/>
      <c r="E5458"/>
      <c r="F5458"/>
      <c r="G5458"/>
      <c r="H5458"/>
      <c r="I5458"/>
      <c r="J5458"/>
      <c r="K5458"/>
      <c r="L5458"/>
      <c r="M5458"/>
      <c r="N5458" t="s">
        <v>8278</v>
      </c>
      <c r="O5458"/>
      <c r="P5458" s="401">
        <f>INDEX('Page 3 - Financial Information'!$K$16:$X$186,Y5458,X5458)</f>
        <v>0</v>
      </c>
      <c r="Q5458"/>
      <c r="R5458"/>
      <c r="S5458" t="s">
        <v>9415</v>
      </c>
      <c r="T5458"/>
      <c r="U5458"/>
      <c r="V5458"/>
      <c r="W5458"/>
      <c r="X5458" s="397">
        <v>5</v>
      </c>
      <c r="Y5458" s="397">
        <v>105</v>
      </c>
    </row>
    <row r="5459" spans="1:25" x14ac:dyDescent="0.25">
      <c r="A5459">
        <f>'Page 1 - General Information'!$G$12</f>
        <v>113363103</v>
      </c>
      <c r="B5459" t="str">
        <f>'Page 1 - General Information'!$G$16</f>
        <v>7421</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25">
      <c r="A5460">
        <f>'Page 1 - General Information'!$G$12</f>
        <v>113363103</v>
      </c>
      <c r="B5460" t="str">
        <f>'Page 1 - General Information'!$G$16</f>
        <v>7421</v>
      </c>
      <c r="C5460" s="395" t="s">
        <v>19068</v>
      </c>
      <c r="D5460"/>
      <c r="E5460"/>
      <c r="F5460"/>
      <c r="G5460"/>
      <c r="H5460"/>
      <c r="I5460"/>
      <c r="J5460"/>
      <c r="K5460"/>
      <c r="L5460"/>
      <c r="M5460"/>
      <c r="N5460" t="s">
        <v>8278</v>
      </c>
      <c r="O5460"/>
      <c r="P5460" s="401">
        <f>INDEX('Page 3 - Financial Information'!$K$16:$X$186,Y5460,X5460)</f>
        <v>0</v>
      </c>
      <c r="Q5460"/>
      <c r="R5460"/>
      <c r="S5460" t="s">
        <v>9417</v>
      </c>
      <c r="T5460"/>
      <c r="U5460"/>
      <c r="V5460"/>
      <c r="W5460"/>
      <c r="X5460" s="397">
        <v>7</v>
      </c>
      <c r="Y5460" s="397">
        <v>105</v>
      </c>
    </row>
    <row r="5461" spans="1:25" x14ac:dyDescent="0.25">
      <c r="A5461">
        <f>'Page 1 - General Information'!$G$12</f>
        <v>113363103</v>
      </c>
      <c r="B5461" t="str">
        <f>'Page 1 - General Information'!$G$16</f>
        <v>7421</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25">
      <c r="A5462">
        <f>'Page 1 - General Information'!$G$12</f>
        <v>113363103</v>
      </c>
      <c r="B5462" t="str">
        <f>'Page 1 - General Information'!$G$16</f>
        <v>7421</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25">
      <c r="A5463">
        <f>'Page 1 - General Information'!$G$12</f>
        <v>113363103</v>
      </c>
      <c r="B5463" t="str">
        <f>'Page 1 - General Information'!$G$16</f>
        <v>7421</v>
      </c>
      <c r="C5463" s="395" t="s">
        <v>19068</v>
      </c>
      <c r="D5463"/>
      <c r="E5463"/>
      <c r="F5463"/>
      <c r="G5463"/>
      <c r="H5463"/>
      <c r="I5463"/>
      <c r="J5463"/>
      <c r="K5463"/>
      <c r="L5463"/>
      <c r="M5463"/>
      <c r="N5463" t="s">
        <v>8278</v>
      </c>
      <c r="O5463"/>
      <c r="P5463" s="401">
        <f>INDEX('Page 3 - Financial Information'!$K$16:$X$186,Y5463,X5463)</f>
        <v>0</v>
      </c>
      <c r="Q5463"/>
      <c r="R5463"/>
      <c r="S5463" t="s">
        <v>9420</v>
      </c>
      <c r="T5463"/>
      <c r="U5463"/>
      <c r="V5463"/>
      <c r="W5463"/>
      <c r="X5463" s="397">
        <v>10</v>
      </c>
      <c r="Y5463" s="397">
        <v>105</v>
      </c>
    </row>
    <row r="5464" spans="1:25" x14ac:dyDescent="0.25">
      <c r="A5464">
        <f>'Page 1 - General Information'!$G$12</f>
        <v>113363103</v>
      </c>
      <c r="B5464" t="str">
        <f>'Page 1 - General Information'!$G$16</f>
        <v>7421</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25">
      <c r="A5465">
        <f>'Page 1 - General Information'!$G$12</f>
        <v>113363103</v>
      </c>
      <c r="B5465" t="str">
        <f>'Page 1 - General Information'!$G$16</f>
        <v>7421</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25">
      <c r="A5466">
        <f>'Page 1 - General Information'!$G$12</f>
        <v>113363103</v>
      </c>
      <c r="B5466" t="str">
        <f>'Page 1 - General Information'!$G$16</f>
        <v>7421</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25">
      <c r="A5467">
        <f>'Page 1 - General Information'!$G$12</f>
        <v>113363103</v>
      </c>
      <c r="B5467" t="str">
        <f>'Page 1 - General Information'!$G$16</f>
        <v>7421</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25">
      <c r="A5468">
        <f>'Page 1 - General Information'!$G$12</f>
        <v>113363103</v>
      </c>
      <c r="B5468" t="str">
        <f>'Page 1 - General Information'!$G$16</f>
        <v>7421</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25">
      <c r="A5469">
        <f>'Page 1 - General Information'!$G$12</f>
        <v>113363103</v>
      </c>
      <c r="B5469" t="str">
        <f>'Page 1 - General Information'!$G$16</f>
        <v>7421</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25">
      <c r="A5470">
        <f>'Page 1 - General Information'!$G$12</f>
        <v>113363103</v>
      </c>
      <c r="B5470" t="str">
        <f>'Page 1 - General Information'!$G$16</f>
        <v>7421</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25">
      <c r="A5471">
        <f>'Page 1 - General Information'!$G$12</f>
        <v>113363103</v>
      </c>
      <c r="B5471" t="str">
        <f>'Page 1 - General Information'!$G$16</f>
        <v>7421</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25">
      <c r="A5472">
        <f>'Page 1 - General Information'!$G$12</f>
        <v>113363103</v>
      </c>
      <c r="B5472" t="str">
        <f>'Page 1 - General Information'!$G$16</f>
        <v>7421</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25">
      <c r="A5473">
        <f>'Page 1 - General Information'!$G$12</f>
        <v>113363103</v>
      </c>
      <c r="B5473" t="str">
        <f>'Page 1 - General Information'!$G$16</f>
        <v>7421</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25">
      <c r="A5474">
        <f>'Page 1 - General Information'!$G$12</f>
        <v>113363103</v>
      </c>
      <c r="B5474" t="str">
        <f>'Page 1 - General Information'!$G$16</f>
        <v>7421</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25">
      <c r="A5475">
        <f>'Page 1 - General Information'!$G$12</f>
        <v>113363103</v>
      </c>
      <c r="B5475" t="str">
        <f>'Page 1 - General Information'!$G$16</f>
        <v>7421</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25">
      <c r="A5476">
        <f>'Page 1 - General Information'!$G$12</f>
        <v>113363103</v>
      </c>
      <c r="B5476" t="str">
        <f>'Page 1 - General Information'!$G$16</f>
        <v>7421</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25">
      <c r="A5477">
        <f>'Page 1 - General Information'!$G$12</f>
        <v>113363103</v>
      </c>
      <c r="B5477" t="str">
        <f>'Page 1 - General Information'!$G$16</f>
        <v>7421</v>
      </c>
      <c r="C5477" s="395" t="s">
        <v>19068</v>
      </c>
      <c r="D5477"/>
      <c r="E5477"/>
      <c r="F5477"/>
      <c r="G5477"/>
      <c r="H5477"/>
      <c r="I5477"/>
      <c r="J5477"/>
      <c r="K5477"/>
      <c r="L5477"/>
      <c r="M5477"/>
      <c r="N5477" t="s">
        <v>8278</v>
      </c>
      <c r="O5477"/>
      <c r="P5477" s="401">
        <f>INDEX('Page 3 - Financial Information'!$K$16:$X$186,Y5477,X5477)</f>
        <v>0</v>
      </c>
      <c r="Q5477"/>
      <c r="R5477"/>
      <c r="S5477" t="s">
        <v>9434</v>
      </c>
      <c r="T5477"/>
      <c r="U5477"/>
      <c r="V5477"/>
      <c r="W5477"/>
      <c r="X5477" s="397">
        <v>1</v>
      </c>
      <c r="Y5477" s="397">
        <v>107</v>
      </c>
    </row>
    <row r="5478" spans="1:25" x14ac:dyDescent="0.25">
      <c r="A5478">
        <f>'Page 1 - General Information'!$G$12</f>
        <v>113363103</v>
      </c>
      <c r="B5478" t="str">
        <f>'Page 1 - General Information'!$G$16</f>
        <v>7421</v>
      </c>
      <c r="C5478" s="395" t="s">
        <v>19068</v>
      </c>
      <c r="D5478"/>
      <c r="E5478"/>
      <c r="F5478"/>
      <c r="G5478"/>
      <c r="H5478"/>
      <c r="I5478"/>
      <c r="J5478"/>
      <c r="K5478"/>
      <c r="L5478"/>
      <c r="M5478"/>
      <c r="N5478" t="s">
        <v>8278</v>
      </c>
      <c r="O5478"/>
      <c r="P5478" s="401">
        <f>INDEX('Page 3 - Financial Information'!$K$16:$X$186,Y5478,X5478)</f>
        <v>0</v>
      </c>
      <c r="Q5478"/>
      <c r="R5478"/>
      <c r="S5478" t="s">
        <v>9435</v>
      </c>
      <c r="T5478"/>
      <c r="U5478"/>
      <c r="V5478"/>
      <c r="W5478"/>
      <c r="X5478" s="397">
        <v>3</v>
      </c>
      <c r="Y5478" s="397">
        <v>107</v>
      </c>
    </row>
    <row r="5479" spans="1:25" x14ac:dyDescent="0.25">
      <c r="A5479">
        <f>'Page 1 - General Information'!$G$12</f>
        <v>113363103</v>
      </c>
      <c r="B5479" t="str">
        <f>'Page 1 - General Information'!$G$16</f>
        <v>7421</v>
      </c>
      <c r="C5479" s="395" t="s">
        <v>19068</v>
      </c>
      <c r="D5479"/>
      <c r="E5479"/>
      <c r="F5479"/>
      <c r="G5479"/>
      <c r="H5479"/>
      <c r="I5479"/>
      <c r="J5479"/>
      <c r="K5479"/>
      <c r="L5479"/>
      <c r="M5479"/>
      <c r="N5479" t="s">
        <v>8278</v>
      </c>
      <c r="O5479"/>
      <c r="P5479" s="401">
        <f>INDEX('Page 3 - Financial Information'!$K$16:$X$186,Y5479,X5479)</f>
        <v>0</v>
      </c>
      <c r="Q5479"/>
      <c r="R5479"/>
      <c r="S5479" t="s">
        <v>9436</v>
      </c>
      <c r="T5479"/>
      <c r="U5479"/>
      <c r="V5479"/>
      <c r="W5479"/>
      <c r="X5479" s="397">
        <v>4</v>
      </c>
      <c r="Y5479" s="397">
        <v>107</v>
      </c>
    </row>
    <row r="5480" spans="1:25" x14ac:dyDescent="0.25">
      <c r="A5480">
        <f>'Page 1 - General Information'!$G$12</f>
        <v>113363103</v>
      </c>
      <c r="B5480" t="str">
        <f>'Page 1 - General Information'!$G$16</f>
        <v>7421</v>
      </c>
      <c r="C5480" s="395" t="s">
        <v>19068</v>
      </c>
      <c r="D5480"/>
      <c r="E5480"/>
      <c r="F5480"/>
      <c r="G5480"/>
      <c r="H5480"/>
      <c r="I5480"/>
      <c r="J5480"/>
      <c r="K5480"/>
      <c r="L5480"/>
      <c r="M5480"/>
      <c r="N5480" t="s">
        <v>8278</v>
      </c>
      <c r="O5480"/>
      <c r="P5480" s="401">
        <f>INDEX('Page 3 - Financial Information'!$K$16:$X$186,Y5480,X5480)</f>
        <v>0</v>
      </c>
      <c r="Q5480"/>
      <c r="R5480"/>
      <c r="S5480" t="s">
        <v>9437</v>
      </c>
      <c r="T5480"/>
      <c r="U5480"/>
      <c r="V5480"/>
      <c r="W5480"/>
      <c r="X5480" s="397">
        <v>5</v>
      </c>
      <c r="Y5480" s="397">
        <v>107</v>
      </c>
    </row>
    <row r="5481" spans="1:25" x14ac:dyDescent="0.25">
      <c r="A5481">
        <f>'Page 1 - General Information'!$G$12</f>
        <v>113363103</v>
      </c>
      <c r="B5481" t="str">
        <f>'Page 1 - General Information'!$G$16</f>
        <v>7421</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25">
      <c r="A5482">
        <f>'Page 1 - General Information'!$G$12</f>
        <v>113363103</v>
      </c>
      <c r="B5482" t="str">
        <f>'Page 1 - General Information'!$G$16</f>
        <v>7421</v>
      </c>
      <c r="C5482" s="395" t="s">
        <v>19068</v>
      </c>
      <c r="D5482"/>
      <c r="E5482"/>
      <c r="F5482"/>
      <c r="G5482"/>
      <c r="H5482"/>
      <c r="I5482"/>
      <c r="J5482"/>
      <c r="K5482"/>
      <c r="L5482"/>
      <c r="M5482"/>
      <c r="N5482" t="s">
        <v>8278</v>
      </c>
      <c r="O5482"/>
      <c r="P5482" s="401">
        <f>INDEX('Page 3 - Financial Information'!$K$16:$X$186,Y5482,X5482)</f>
        <v>0</v>
      </c>
      <c r="Q5482"/>
      <c r="R5482"/>
      <c r="S5482" t="s">
        <v>9439</v>
      </c>
      <c r="T5482"/>
      <c r="U5482"/>
      <c r="V5482"/>
      <c r="W5482"/>
      <c r="X5482" s="397">
        <v>7</v>
      </c>
      <c r="Y5482" s="397">
        <v>107</v>
      </c>
    </row>
    <row r="5483" spans="1:25" x14ac:dyDescent="0.25">
      <c r="A5483">
        <f>'Page 1 - General Information'!$G$12</f>
        <v>113363103</v>
      </c>
      <c r="B5483" t="str">
        <f>'Page 1 - General Information'!$G$16</f>
        <v>7421</v>
      </c>
      <c r="C5483" s="395" t="s">
        <v>19068</v>
      </c>
      <c r="D5483"/>
      <c r="E5483"/>
      <c r="F5483"/>
      <c r="G5483"/>
      <c r="H5483"/>
      <c r="I5483"/>
      <c r="J5483"/>
      <c r="K5483"/>
      <c r="L5483"/>
      <c r="M5483"/>
      <c r="N5483" t="s">
        <v>8278</v>
      </c>
      <c r="O5483"/>
      <c r="P5483" s="401">
        <f>INDEX('Page 3 - Financial Information'!$K$16:$X$186,Y5483,X5483)</f>
        <v>0</v>
      </c>
      <c r="Q5483"/>
      <c r="R5483"/>
      <c r="S5483" t="s">
        <v>9440</v>
      </c>
      <c r="T5483"/>
      <c r="U5483"/>
      <c r="V5483"/>
      <c r="W5483"/>
      <c r="X5483" s="397">
        <v>8</v>
      </c>
      <c r="Y5483" s="397">
        <v>107</v>
      </c>
    </row>
    <row r="5484" spans="1:25" x14ac:dyDescent="0.25">
      <c r="A5484">
        <f>'Page 1 - General Information'!$G$12</f>
        <v>113363103</v>
      </c>
      <c r="B5484" t="str">
        <f>'Page 1 - General Information'!$G$16</f>
        <v>7421</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25">
      <c r="A5485">
        <f>'Page 1 - General Information'!$G$12</f>
        <v>113363103</v>
      </c>
      <c r="B5485" t="str">
        <f>'Page 1 - General Information'!$G$16</f>
        <v>7421</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25">
      <c r="A5486">
        <f>'Page 1 - General Information'!$G$12</f>
        <v>113363103</v>
      </c>
      <c r="B5486" t="str">
        <f>'Page 1 - General Information'!$G$16</f>
        <v>7421</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25">
      <c r="A5487">
        <f>'Page 1 - General Information'!$G$12</f>
        <v>113363103</v>
      </c>
      <c r="B5487" t="str">
        <f>'Page 1 - General Information'!$G$16</f>
        <v>7421</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25">
      <c r="A5488">
        <f>'Page 1 - General Information'!$G$12</f>
        <v>113363103</v>
      </c>
      <c r="B5488" t="str">
        <f>'Page 1 - General Information'!$G$16</f>
        <v>7421</v>
      </c>
      <c r="C5488" s="395" t="s">
        <v>19068</v>
      </c>
      <c r="D5488"/>
      <c r="E5488"/>
      <c r="F5488"/>
      <c r="G5488"/>
      <c r="H5488"/>
      <c r="I5488"/>
      <c r="J5488"/>
      <c r="K5488"/>
      <c r="L5488"/>
      <c r="M5488"/>
      <c r="N5488" t="s">
        <v>8278</v>
      </c>
      <c r="O5488"/>
      <c r="P5488" s="401">
        <f>INDEX('Page 3 - Financial Information'!$K$16:$X$186,Y5488,X5488)</f>
        <v>0</v>
      </c>
      <c r="Q5488"/>
      <c r="R5488"/>
      <c r="S5488" t="s">
        <v>10220</v>
      </c>
      <c r="T5488"/>
      <c r="U5488"/>
      <c r="V5488"/>
      <c r="W5488"/>
      <c r="X5488" s="397">
        <v>1</v>
      </c>
      <c r="Y5488" s="397">
        <v>108</v>
      </c>
    </row>
    <row r="5489" spans="1:25" x14ac:dyDescent="0.25">
      <c r="A5489">
        <f>'Page 1 - General Information'!$G$12</f>
        <v>113363103</v>
      </c>
      <c r="B5489" t="str">
        <f>'Page 1 - General Information'!$G$16</f>
        <v>7421</v>
      </c>
      <c r="C5489" s="395" t="s">
        <v>19068</v>
      </c>
      <c r="D5489"/>
      <c r="E5489"/>
      <c r="F5489"/>
      <c r="G5489"/>
      <c r="H5489"/>
      <c r="I5489"/>
      <c r="J5489"/>
      <c r="K5489"/>
      <c r="L5489"/>
      <c r="M5489"/>
      <c r="N5489" t="s">
        <v>8278</v>
      </c>
      <c r="O5489"/>
      <c r="P5489" s="401">
        <f>INDEX('Page 3 - Financial Information'!$K$16:$X$186,Y5489,X5489)</f>
        <v>0</v>
      </c>
      <c r="Q5489"/>
      <c r="R5489"/>
      <c r="S5489" t="s">
        <v>10221</v>
      </c>
      <c r="T5489"/>
      <c r="U5489"/>
      <c r="V5489"/>
      <c r="W5489"/>
      <c r="X5489" s="397">
        <v>3</v>
      </c>
      <c r="Y5489" s="397">
        <v>108</v>
      </c>
    </row>
    <row r="5490" spans="1:25" x14ac:dyDescent="0.25">
      <c r="A5490">
        <f>'Page 1 - General Information'!$G$12</f>
        <v>113363103</v>
      </c>
      <c r="B5490" t="str">
        <f>'Page 1 - General Information'!$G$16</f>
        <v>7421</v>
      </c>
      <c r="C5490" s="395" t="s">
        <v>19068</v>
      </c>
      <c r="D5490"/>
      <c r="E5490"/>
      <c r="F5490"/>
      <c r="G5490"/>
      <c r="H5490"/>
      <c r="I5490"/>
      <c r="J5490"/>
      <c r="K5490"/>
      <c r="L5490"/>
      <c r="M5490"/>
      <c r="N5490" t="s">
        <v>8278</v>
      </c>
      <c r="O5490"/>
      <c r="P5490" s="401">
        <f>INDEX('Page 3 - Financial Information'!$K$16:$X$186,Y5490,X5490)</f>
        <v>0</v>
      </c>
      <c r="Q5490"/>
      <c r="R5490"/>
      <c r="S5490" t="s">
        <v>10222</v>
      </c>
      <c r="T5490"/>
      <c r="U5490"/>
      <c r="V5490"/>
      <c r="W5490"/>
      <c r="X5490" s="397">
        <v>4</v>
      </c>
      <c r="Y5490" s="397">
        <v>108</v>
      </c>
    </row>
    <row r="5491" spans="1:25" x14ac:dyDescent="0.25">
      <c r="A5491">
        <f>'Page 1 - General Information'!$G$12</f>
        <v>113363103</v>
      </c>
      <c r="B5491" t="str">
        <f>'Page 1 - General Information'!$G$16</f>
        <v>7421</v>
      </c>
      <c r="C5491" s="395" t="s">
        <v>19068</v>
      </c>
      <c r="D5491"/>
      <c r="E5491"/>
      <c r="F5491"/>
      <c r="G5491"/>
      <c r="H5491"/>
      <c r="I5491"/>
      <c r="J5491"/>
      <c r="K5491"/>
      <c r="L5491"/>
      <c r="M5491"/>
      <c r="N5491" t="s">
        <v>8278</v>
      </c>
      <c r="O5491"/>
      <c r="P5491" s="401">
        <f>INDEX('Page 3 - Financial Information'!$K$16:$X$186,Y5491,X5491)</f>
        <v>0</v>
      </c>
      <c r="Q5491"/>
      <c r="R5491"/>
      <c r="S5491" t="s">
        <v>10223</v>
      </c>
      <c r="T5491"/>
      <c r="U5491"/>
      <c r="V5491"/>
      <c r="W5491"/>
      <c r="X5491" s="397">
        <v>5</v>
      </c>
      <c r="Y5491" s="397">
        <v>108</v>
      </c>
    </row>
    <row r="5492" spans="1:25" x14ac:dyDescent="0.25">
      <c r="A5492">
        <f>'Page 1 - General Information'!$G$12</f>
        <v>113363103</v>
      </c>
      <c r="B5492" t="str">
        <f>'Page 1 - General Information'!$G$16</f>
        <v>7421</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25">
      <c r="A5493">
        <f>'Page 1 - General Information'!$G$12</f>
        <v>113363103</v>
      </c>
      <c r="B5493" t="str">
        <f>'Page 1 - General Information'!$G$16</f>
        <v>7421</v>
      </c>
      <c r="C5493" s="395" t="s">
        <v>19068</v>
      </c>
      <c r="D5493"/>
      <c r="E5493"/>
      <c r="F5493"/>
      <c r="G5493"/>
      <c r="H5493"/>
      <c r="I5493"/>
      <c r="J5493"/>
      <c r="K5493"/>
      <c r="L5493"/>
      <c r="M5493"/>
      <c r="N5493" t="s">
        <v>8278</v>
      </c>
      <c r="O5493"/>
      <c r="P5493" s="401">
        <f>INDEX('Page 3 - Financial Information'!$K$16:$X$186,Y5493,X5493)</f>
        <v>0</v>
      </c>
      <c r="Q5493"/>
      <c r="R5493"/>
      <c r="S5493" t="s">
        <v>10225</v>
      </c>
      <c r="T5493"/>
      <c r="U5493"/>
      <c r="V5493"/>
      <c r="W5493"/>
      <c r="X5493" s="397">
        <v>7</v>
      </c>
      <c r="Y5493" s="397">
        <v>108</v>
      </c>
    </row>
    <row r="5494" spans="1:25" x14ac:dyDescent="0.25">
      <c r="A5494">
        <f>'Page 1 - General Information'!$G$12</f>
        <v>113363103</v>
      </c>
      <c r="B5494" t="str">
        <f>'Page 1 - General Information'!$G$16</f>
        <v>7421</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25">
      <c r="A5495">
        <f>'Page 1 - General Information'!$G$12</f>
        <v>113363103</v>
      </c>
      <c r="B5495" t="str">
        <f>'Page 1 - General Information'!$G$16</f>
        <v>7421</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25">
      <c r="A5496">
        <f>'Page 1 - General Information'!$G$12</f>
        <v>113363103</v>
      </c>
      <c r="B5496" t="str">
        <f>'Page 1 - General Information'!$G$16</f>
        <v>7421</v>
      </c>
      <c r="C5496" s="395" t="s">
        <v>19068</v>
      </c>
      <c r="D5496"/>
      <c r="E5496"/>
      <c r="F5496"/>
      <c r="G5496"/>
      <c r="H5496"/>
      <c r="I5496"/>
      <c r="J5496"/>
      <c r="K5496"/>
      <c r="L5496"/>
      <c r="M5496"/>
      <c r="N5496" t="s">
        <v>8278</v>
      </c>
      <c r="O5496"/>
      <c r="P5496" s="401">
        <f>INDEX('Page 3 - Financial Information'!$K$16:$X$186,Y5496,X5496)</f>
        <v>0</v>
      </c>
      <c r="Q5496"/>
      <c r="R5496"/>
      <c r="S5496" t="s">
        <v>10228</v>
      </c>
      <c r="T5496"/>
      <c r="U5496"/>
      <c r="V5496"/>
      <c r="W5496"/>
      <c r="X5496" s="397">
        <v>10</v>
      </c>
      <c r="Y5496" s="397">
        <v>108</v>
      </c>
    </row>
    <row r="5497" spans="1:25" x14ac:dyDescent="0.25">
      <c r="A5497">
        <f>'Page 1 - General Information'!$G$12</f>
        <v>113363103</v>
      </c>
      <c r="B5497" t="str">
        <f>'Page 1 - General Information'!$G$16</f>
        <v>7421</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25">
      <c r="A5498">
        <f>'Page 1 - General Information'!$G$12</f>
        <v>113363103</v>
      </c>
      <c r="B5498" t="str">
        <f>'Page 1 - General Information'!$G$16</f>
        <v>7421</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25">
      <c r="A5499">
        <f>'Page 1 - General Information'!$G$12</f>
        <v>113363103</v>
      </c>
      <c r="B5499" t="str">
        <f>'Page 1 - General Information'!$G$16</f>
        <v>7421</v>
      </c>
      <c r="C5499" s="395" t="s">
        <v>19068</v>
      </c>
      <c r="D5499"/>
      <c r="E5499"/>
      <c r="F5499"/>
      <c r="G5499"/>
      <c r="H5499"/>
      <c r="I5499"/>
      <c r="J5499"/>
      <c r="K5499"/>
      <c r="L5499"/>
      <c r="M5499"/>
      <c r="N5499" t="s">
        <v>8278</v>
      </c>
      <c r="O5499"/>
      <c r="P5499" s="401">
        <f>INDEX('Page 3 - Financial Information'!$K$16:$X$186,Y5499,X5499)</f>
        <v>0</v>
      </c>
      <c r="Q5499"/>
      <c r="R5499"/>
      <c r="S5499" t="s">
        <v>9445</v>
      </c>
      <c r="T5499"/>
      <c r="U5499"/>
      <c r="V5499"/>
      <c r="W5499"/>
      <c r="X5499" s="397">
        <v>1</v>
      </c>
      <c r="Y5499" s="397">
        <v>109</v>
      </c>
    </row>
    <row r="5500" spans="1:25" x14ac:dyDescent="0.25">
      <c r="A5500">
        <f>'Page 1 - General Information'!$G$12</f>
        <v>113363103</v>
      </c>
      <c r="B5500" t="str">
        <f>'Page 1 - General Information'!$G$16</f>
        <v>7421</v>
      </c>
      <c r="C5500" s="395" t="s">
        <v>19068</v>
      </c>
      <c r="D5500"/>
      <c r="E5500"/>
      <c r="F5500"/>
      <c r="G5500"/>
      <c r="H5500"/>
      <c r="I5500"/>
      <c r="J5500"/>
      <c r="K5500"/>
      <c r="L5500"/>
      <c r="M5500"/>
      <c r="N5500" t="s">
        <v>8278</v>
      </c>
      <c r="O5500"/>
      <c r="P5500" s="401">
        <f>INDEX('Page 3 - Financial Information'!$K$16:$X$186,Y5500,X5500)</f>
        <v>0</v>
      </c>
      <c r="Q5500"/>
      <c r="R5500"/>
      <c r="S5500" t="s">
        <v>9446</v>
      </c>
      <c r="T5500"/>
      <c r="U5500"/>
      <c r="V5500"/>
      <c r="W5500"/>
      <c r="X5500" s="397">
        <v>3</v>
      </c>
      <c r="Y5500" s="397">
        <v>109</v>
      </c>
    </row>
    <row r="5501" spans="1:25" x14ac:dyDescent="0.25">
      <c r="A5501">
        <f>'Page 1 - General Information'!$G$12</f>
        <v>113363103</v>
      </c>
      <c r="B5501" t="str">
        <f>'Page 1 - General Information'!$G$16</f>
        <v>7421</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25">
      <c r="A5502">
        <f>'Page 1 - General Information'!$G$12</f>
        <v>113363103</v>
      </c>
      <c r="B5502" t="str">
        <f>'Page 1 - General Information'!$G$16</f>
        <v>7421</v>
      </c>
      <c r="C5502" s="395" t="s">
        <v>19068</v>
      </c>
      <c r="D5502"/>
      <c r="E5502"/>
      <c r="F5502"/>
      <c r="G5502"/>
      <c r="H5502"/>
      <c r="I5502"/>
      <c r="J5502"/>
      <c r="K5502"/>
      <c r="L5502"/>
      <c r="M5502"/>
      <c r="N5502" t="s">
        <v>8278</v>
      </c>
      <c r="O5502"/>
      <c r="P5502" s="401">
        <f>INDEX('Page 3 - Financial Information'!$K$16:$X$186,Y5502,X5502)</f>
        <v>0</v>
      </c>
      <c r="Q5502"/>
      <c r="R5502"/>
      <c r="S5502" t="s">
        <v>9448</v>
      </c>
      <c r="T5502"/>
      <c r="U5502"/>
      <c r="V5502"/>
      <c r="W5502"/>
      <c r="X5502" s="397">
        <v>5</v>
      </c>
      <c r="Y5502" s="397">
        <v>109</v>
      </c>
    </row>
    <row r="5503" spans="1:25" x14ac:dyDescent="0.25">
      <c r="A5503">
        <f>'Page 1 - General Information'!$G$12</f>
        <v>113363103</v>
      </c>
      <c r="B5503" t="str">
        <f>'Page 1 - General Information'!$G$16</f>
        <v>7421</v>
      </c>
      <c r="C5503" s="395" t="s">
        <v>19068</v>
      </c>
      <c r="D5503"/>
      <c r="E5503"/>
      <c r="F5503"/>
      <c r="G5503"/>
      <c r="H5503"/>
      <c r="I5503"/>
      <c r="J5503"/>
      <c r="K5503"/>
      <c r="L5503"/>
      <c r="M5503"/>
      <c r="N5503" t="s">
        <v>8278</v>
      </c>
      <c r="O5503"/>
      <c r="P5503" s="401">
        <f>INDEX('Page 3 - Financial Information'!$K$16:$X$186,Y5503,X5503)</f>
        <v>0</v>
      </c>
      <c r="Q5503"/>
      <c r="R5503"/>
      <c r="S5503" t="s">
        <v>9449</v>
      </c>
      <c r="T5503"/>
      <c r="U5503"/>
      <c r="V5503"/>
      <c r="W5503"/>
      <c r="X5503" s="397">
        <v>6</v>
      </c>
      <c r="Y5503" s="397">
        <v>109</v>
      </c>
    </row>
    <row r="5504" spans="1:25" x14ac:dyDescent="0.25">
      <c r="A5504">
        <f>'Page 1 - General Information'!$G$12</f>
        <v>113363103</v>
      </c>
      <c r="B5504" t="str">
        <f>'Page 1 - General Information'!$G$16</f>
        <v>7421</v>
      </c>
      <c r="C5504" s="395" t="s">
        <v>19068</v>
      </c>
      <c r="D5504"/>
      <c r="E5504"/>
      <c r="F5504"/>
      <c r="G5504"/>
      <c r="H5504"/>
      <c r="I5504"/>
      <c r="J5504"/>
      <c r="K5504"/>
      <c r="L5504"/>
      <c r="M5504"/>
      <c r="N5504" t="s">
        <v>8278</v>
      </c>
      <c r="O5504"/>
      <c r="P5504" s="401">
        <f>INDEX('Page 3 - Financial Information'!$K$16:$X$186,Y5504,X5504)</f>
        <v>0</v>
      </c>
      <c r="Q5504"/>
      <c r="R5504"/>
      <c r="S5504" t="s">
        <v>9450</v>
      </c>
      <c r="T5504"/>
      <c r="U5504"/>
      <c r="V5504"/>
      <c r="W5504"/>
      <c r="X5504" s="397">
        <v>7</v>
      </c>
      <c r="Y5504" s="397">
        <v>109</v>
      </c>
    </row>
    <row r="5505" spans="1:25" x14ac:dyDescent="0.25">
      <c r="A5505">
        <f>'Page 1 - General Information'!$G$12</f>
        <v>113363103</v>
      </c>
      <c r="B5505" t="str">
        <f>'Page 1 - General Information'!$G$16</f>
        <v>7421</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25">
      <c r="A5506">
        <f>'Page 1 - General Information'!$G$12</f>
        <v>113363103</v>
      </c>
      <c r="B5506" t="str">
        <f>'Page 1 - General Information'!$G$16</f>
        <v>7421</v>
      </c>
      <c r="C5506" s="395" t="s">
        <v>19068</v>
      </c>
      <c r="D5506"/>
      <c r="E5506"/>
      <c r="F5506"/>
      <c r="G5506"/>
      <c r="H5506"/>
      <c r="I5506"/>
      <c r="J5506"/>
      <c r="K5506"/>
      <c r="L5506"/>
      <c r="M5506"/>
      <c r="N5506" t="s">
        <v>8278</v>
      </c>
      <c r="O5506"/>
      <c r="P5506" s="401">
        <f>INDEX('Page 3 - Financial Information'!$K$16:$X$186,Y5506,X5506)</f>
        <v>0</v>
      </c>
      <c r="Q5506"/>
      <c r="R5506"/>
      <c r="S5506" t="s">
        <v>9452</v>
      </c>
      <c r="T5506"/>
      <c r="U5506"/>
      <c r="V5506"/>
      <c r="W5506"/>
      <c r="X5506" s="397">
        <v>9</v>
      </c>
      <c r="Y5506" s="397">
        <v>109</v>
      </c>
    </row>
    <row r="5507" spans="1:25" x14ac:dyDescent="0.25">
      <c r="A5507">
        <f>'Page 1 - General Information'!$G$12</f>
        <v>113363103</v>
      </c>
      <c r="B5507" t="str">
        <f>'Page 1 - General Information'!$G$16</f>
        <v>7421</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25">
      <c r="A5508">
        <f>'Page 1 - General Information'!$G$12</f>
        <v>113363103</v>
      </c>
      <c r="B5508" t="str">
        <f>'Page 1 - General Information'!$G$16</f>
        <v>7421</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25">
      <c r="A5509">
        <f>'Page 1 - General Information'!$G$12</f>
        <v>113363103</v>
      </c>
      <c r="B5509" t="str">
        <f>'Page 1 - General Information'!$G$16</f>
        <v>7421</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25">
      <c r="A5510">
        <f>'Page 1 - General Information'!$G$12</f>
        <v>113363103</v>
      </c>
      <c r="B5510" t="str">
        <f>'Page 1 - General Information'!$G$16</f>
        <v>7421</v>
      </c>
      <c r="C5510" s="395" t="s">
        <v>19068</v>
      </c>
      <c r="D5510"/>
      <c r="E5510"/>
      <c r="F5510"/>
      <c r="G5510"/>
      <c r="H5510"/>
      <c r="I5510"/>
      <c r="J5510"/>
      <c r="K5510"/>
      <c r="L5510"/>
      <c r="M5510"/>
      <c r="N5510" t="s">
        <v>8278</v>
      </c>
      <c r="O5510"/>
      <c r="P5510" s="401">
        <f>INDEX('Page 3 - Financial Information'!$K$16:$X$186,Y5510,X5510)</f>
        <v>0</v>
      </c>
      <c r="Q5510"/>
      <c r="R5510"/>
      <c r="S5510" t="s">
        <v>9456</v>
      </c>
      <c r="T5510"/>
      <c r="U5510"/>
      <c r="V5510"/>
      <c r="W5510"/>
      <c r="X5510" s="397">
        <v>1</v>
      </c>
      <c r="Y5510" s="397">
        <v>110</v>
      </c>
    </row>
    <row r="5511" spans="1:25" x14ac:dyDescent="0.25">
      <c r="A5511">
        <f>'Page 1 - General Information'!$G$12</f>
        <v>113363103</v>
      </c>
      <c r="B5511" t="str">
        <f>'Page 1 - General Information'!$G$16</f>
        <v>7421</v>
      </c>
      <c r="C5511" s="395" t="s">
        <v>19068</v>
      </c>
      <c r="D5511"/>
      <c r="E5511"/>
      <c r="F5511"/>
      <c r="G5511"/>
      <c r="H5511"/>
      <c r="I5511"/>
      <c r="J5511"/>
      <c r="K5511"/>
      <c r="L5511"/>
      <c r="M5511"/>
      <c r="N5511" t="s">
        <v>8278</v>
      </c>
      <c r="O5511"/>
      <c r="P5511" s="401">
        <f>INDEX('Page 3 - Financial Information'!$K$16:$X$186,Y5511,X5511)</f>
        <v>0</v>
      </c>
      <c r="Q5511"/>
      <c r="R5511"/>
      <c r="S5511" t="s">
        <v>9457</v>
      </c>
      <c r="T5511"/>
      <c r="U5511"/>
      <c r="V5511"/>
      <c r="W5511"/>
      <c r="X5511" s="397">
        <v>3</v>
      </c>
      <c r="Y5511" s="397">
        <v>110</v>
      </c>
    </row>
    <row r="5512" spans="1:25" x14ac:dyDescent="0.25">
      <c r="A5512">
        <f>'Page 1 - General Information'!$G$12</f>
        <v>113363103</v>
      </c>
      <c r="B5512" t="str">
        <f>'Page 1 - General Information'!$G$16</f>
        <v>7421</v>
      </c>
      <c r="C5512" s="395" t="s">
        <v>19068</v>
      </c>
      <c r="D5512"/>
      <c r="E5512"/>
      <c r="F5512"/>
      <c r="G5512"/>
      <c r="H5512"/>
      <c r="I5512"/>
      <c r="J5512"/>
      <c r="K5512"/>
      <c r="L5512"/>
      <c r="M5512"/>
      <c r="N5512" t="s">
        <v>8278</v>
      </c>
      <c r="O5512"/>
      <c r="P5512" s="401">
        <f>INDEX('Page 3 - Financial Information'!$K$16:$X$186,Y5512,X5512)</f>
        <v>0</v>
      </c>
      <c r="Q5512"/>
      <c r="R5512"/>
      <c r="S5512" t="s">
        <v>9458</v>
      </c>
      <c r="T5512"/>
      <c r="U5512"/>
      <c r="V5512"/>
      <c r="W5512"/>
      <c r="X5512" s="397">
        <v>4</v>
      </c>
      <c r="Y5512" s="397">
        <v>110</v>
      </c>
    </row>
    <row r="5513" spans="1:25" x14ac:dyDescent="0.25">
      <c r="A5513">
        <f>'Page 1 - General Information'!$G$12</f>
        <v>113363103</v>
      </c>
      <c r="B5513" t="str">
        <f>'Page 1 - General Information'!$G$16</f>
        <v>7421</v>
      </c>
      <c r="C5513" s="395" t="s">
        <v>19068</v>
      </c>
      <c r="D5513"/>
      <c r="E5513"/>
      <c r="F5513"/>
      <c r="G5513"/>
      <c r="H5513"/>
      <c r="I5513"/>
      <c r="J5513"/>
      <c r="K5513"/>
      <c r="L5513"/>
      <c r="M5513"/>
      <c r="N5513" t="s">
        <v>8278</v>
      </c>
      <c r="O5513"/>
      <c r="P5513" s="401">
        <f>INDEX('Page 3 - Financial Information'!$K$16:$X$186,Y5513,X5513)</f>
        <v>0</v>
      </c>
      <c r="Q5513"/>
      <c r="R5513"/>
      <c r="S5513" t="s">
        <v>9459</v>
      </c>
      <c r="T5513"/>
      <c r="U5513"/>
      <c r="V5513"/>
      <c r="W5513"/>
      <c r="X5513" s="397">
        <v>5</v>
      </c>
      <c r="Y5513" s="397">
        <v>110</v>
      </c>
    </row>
    <row r="5514" spans="1:25" x14ac:dyDescent="0.25">
      <c r="A5514">
        <f>'Page 1 - General Information'!$G$12</f>
        <v>113363103</v>
      </c>
      <c r="B5514" t="str">
        <f>'Page 1 - General Information'!$G$16</f>
        <v>7421</v>
      </c>
      <c r="C5514" s="395" t="s">
        <v>19068</v>
      </c>
      <c r="D5514"/>
      <c r="E5514"/>
      <c r="F5514"/>
      <c r="G5514"/>
      <c r="H5514"/>
      <c r="I5514"/>
      <c r="J5514"/>
      <c r="K5514"/>
      <c r="L5514"/>
      <c r="M5514"/>
      <c r="N5514" t="s">
        <v>8278</v>
      </c>
      <c r="O5514"/>
      <c r="P5514" s="401">
        <f>INDEX('Page 3 - Financial Information'!$K$16:$X$186,Y5514,X5514)</f>
        <v>0</v>
      </c>
      <c r="Q5514"/>
      <c r="R5514"/>
      <c r="S5514" t="s">
        <v>9460</v>
      </c>
      <c r="T5514"/>
      <c r="U5514"/>
      <c r="V5514"/>
      <c r="W5514"/>
      <c r="X5514" s="397">
        <v>6</v>
      </c>
      <c r="Y5514" s="397">
        <v>110</v>
      </c>
    </row>
    <row r="5515" spans="1:25" x14ac:dyDescent="0.25">
      <c r="A5515">
        <f>'Page 1 - General Information'!$G$12</f>
        <v>113363103</v>
      </c>
      <c r="B5515" t="str">
        <f>'Page 1 - General Information'!$G$16</f>
        <v>7421</v>
      </c>
      <c r="C5515" s="395" t="s">
        <v>19068</v>
      </c>
      <c r="D5515"/>
      <c r="E5515"/>
      <c r="F5515"/>
      <c r="G5515"/>
      <c r="H5515"/>
      <c r="I5515"/>
      <c r="J5515"/>
      <c r="K5515"/>
      <c r="L5515"/>
      <c r="M5515"/>
      <c r="N5515" t="s">
        <v>8278</v>
      </c>
      <c r="O5515"/>
      <c r="P5515" s="401">
        <f>INDEX('Page 3 - Financial Information'!$K$16:$X$186,Y5515,X5515)</f>
        <v>0</v>
      </c>
      <c r="Q5515"/>
      <c r="R5515"/>
      <c r="S5515" t="s">
        <v>9461</v>
      </c>
      <c r="T5515"/>
      <c r="U5515"/>
      <c r="V5515"/>
      <c r="W5515"/>
      <c r="X5515" s="397">
        <v>7</v>
      </c>
      <c r="Y5515" s="397">
        <v>110</v>
      </c>
    </row>
    <row r="5516" spans="1:25" x14ac:dyDescent="0.25">
      <c r="A5516">
        <f>'Page 1 - General Information'!$G$12</f>
        <v>113363103</v>
      </c>
      <c r="B5516" t="str">
        <f>'Page 1 - General Information'!$G$16</f>
        <v>7421</v>
      </c>
      <c r="C5516" s="395" t="s">
        <v>19068</v>
      </c>
      <c r="D5516"/>
      <c r="E5516"/>
      <c r="F5516"/>
      <c r="G5516"/>
      <c r="H5516"/>
      <c r="I5516"/>
      <c r="J5516"/>
      <c r="K5516"/>
      <c r="L5516"/>
      <c r="M5516"/>
      <c r="N5516" t="s">
        <v>8278</v>
      </c>
      <c r="O5516"/>
      <c r="P5516" s="401">
        <f>INDEX('Page 3 - Financial Information'!$K$16:$X$186,Y5516,X5516)</f>
        <v>0</v>
      </c>
      <c r="Q5516"/>
      <c r="R5516"/>
      <c r="S5516" t="s">
        <v>9462</v>
      </c>
      <c r="T5516"/>
      <c r="U5516"/>
      <c r="V5516"/>
      <c r="W5516"/>
      <c r="X5516" s="397">
        <v>8</v>
      </c>
      <c r="Y5516" s="397">
        <v>110</v>
      </c>
    </row>
    <row r="5517" spans="1:25" x14ac:dyDescent="0.25">
      <c r="A5517">
        <f>'Page 1 - General Information'!$G$12</f>
        <v>113363103</v>
      </c>
      <c r="B5517" t="str">
        <f>'Page 1 - General Information'!$G$16</f>
        <v>7421</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25">
      <c r="A5518">
        <f>'Page 1 - General Information'!$G$12</f>
        <v>113363103</v>
      </c>
      <c r="B5518" t="str">
        <f>'Page 1 - General Information'!$G$16</f>
        <v>7421</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25">
      <c r="A5519">
        <f>'Page 1 - General Information'!$G$12</f>
        <v>113363103</v>
      </c>
      <c r="B5519" t="str">
        <f>'Page 1 - General Information'!$G$16</f>
        <v>7421</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25">
      <c r="A5520">
        <f>'Page 1 - General Information'!$G$12</f>
        <v>113363103</v>
      </c>
      <c r="B5520" t="str">
        <f>'Page 1 - General Information'!$G$16</f>
        <v>7421</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25">
      <c r="A5521">
        <f>'Page 1 - General Information'!$G$12</f>
        <v>113363103</v>
      </c>
      <c r="B5521" t="str">
        <f>'Page 1 - General Information'!$G$16</f>
        <v>7421</v>
      </c>
      <c r="C5521" s="395" t="s">
        <v>19068</v>
      </c>
      <c r="D5521"/>
      <c r="E5521"/>
      <c r="F5521"/>
      <c r="G5521"/>
      <c r="H5521"/>
      <c r="I5521"/>
      <c r="J5521"/>
      <c r="K5521"/>
      <c r="L5521"/>
      <c r="M5521"/>
      <c r="N5521" t="s">
        <v>8278</v>
      </c>
      <c r="O5521"/>
      <c r="P5521" s="401">
        <f>INDEX('Page 3 - Financial Information'!$K$16:$X$186,Y5521,X5521)</f>
        <v>0</v>
      </c>
      <c r="Q5521"/>
      <c r="R5521"/>
      <c r="S5521" t="s">
        <v>9467</v>
      </c>
      <c r="T5521"/>
      <c r="U5521"/>
      <c r="V5521"/>
      <c r="W5521"/>
      <c r="X5521" s="397">
        <v>1</v>
      </c>
      <c r="Y5521" s="397">
        <v>111</v>
      </c>
    </row>
    <row r="5522" spans="1:25" x14ac:dyDescent="0.25">
      <c r="A5522">
        <f>'Page 1 - General Information'!$G$12</f>
        <v>113363103</v>
      </c>
      <c r="B5522" t="str">
        <f>'Page 1 - General Information'!$G$16</f>
        <v>7421</v>
      </c>
      <c r="C5522" s="395" t="s">
        <v>19068</v>
      </c>
      <c r="D5522"/>
      <c r="E5522"/>
      <c r="F5522"/>
      <c r="G5522"/>
      <c r="H5522"/>
      <c r="I5522"/>
      <c r="J5522"/>
      <c r="K5522"/>
      <c r="L5522"/>
      <c r="M5522"/>
      <c r="N5522" t="s">
        <v>8278</v>
      </c>
      <c r="O5522"/>
      <c r="P5522" s="401">
        <f>INDEX('Page 3 - Financial Information'!$K$16:$X$186,Y5522,X5522)</f>
        <v>0</v>
      </c>
      <c r="Q5522"/>
      <c r="R5522"/>
      <c r="S5522" t="s">
        <v>9468</v>
      </c>
      <c r="T5522"/>
      <c r="U5522"/>
      <c r="V5522"/>
      <c r="W5522"/>
      <c r="X5522" s="397">
        <v>3</v>
      </c>
      <c r="Y5522" s="397">
        <v>111</v>
      </c>
    </row>
    <row r="5523" spans="1:25" x14ac:dyDescent="0.25">
      <c r="A5523">
        <f>'Page 1 - General Information'!$G$12</f>
        <v>113363103</v>
      </c>
      <c r="B5523" t="str">
        <f>'Page 1 - General Information'!$G$16</f>
        <v>7421</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25">
      <c r="A5524">
        <f>'Page 1 - General Information'!$G$12</f>
        <v>113363103</v>
      </c>
      <c r="B5524" t="str">
        <f>'Page 1 - General Information'!$G$16</f>
        <v>7421</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25">
      <c r="A5525">
        <f>'Page 1 - General Information'!$G$12</f>
        <v>113363103</v>
      </c>
      <c r="B5525" t="str">
        <f>'Page 1 - General Information'!$G$16</f>
        <v>7421</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25">
      <c r="A5526">
        <f>'Page 1 - General Information'!$G$12</f>
        <v>113363103</v>
      </c>
      <c r="B5526" t="str">
        <f>'Page 1 - General Information'!$G$16</f>
        <v>7421</v>
      </c>
      <c r="C5526" s="395" t="s">
        <v>19068</v>
      </c>
      <c r="D5526"/>
      <c r="E5526"/>
      <c r="F5526"/>
      <c r="G5526"/>
      <c r="H5526"/>
      <c r="I5526"/>
      <c r="J5526"/>
      <c r="K5526"/>
      <c r="L5526"/>
      <c r="M5526"/>
      <c r="N5526" t="s">
        <v>8278</v>
      </c>
      <c r="O5526"/>
      <c r="P5526" s="401">
        <f>INDEX('Page 3 - Financial Information'!$K$16:$X$186,Y5526,X5526)</f>
        <v>0</v>
      </c>
      <c r="Q5526"/>
      <c r="R5526"/>
      <c r="S5526" t="s">
        <v>9472</v>
      </c>
      <c r="T5526"/>
      <c r="U5526"/>
      <c r="V5526"/>
      <c r="W5526"/>
      <c r="X5526" s="397">
        <v>7</v>
      </c>
      <c r="Y5526" s="397">
        <v>111</v>
      </c>
    </row>
    <row r="5527" spans="1:25" x14ac:dyDescent="0.25">
      <c r="A5527">
        <f>'Page 1 - General Information'!$G$12</f>
        <v>113363103</v>
      </c>
      <c r="B5527" t="str">
        <f>'Page 1 - General Information'!$G$16</f>
        <v>7421</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25">
      <c r="A5528">
        <f>'Page 1 - General Information'!$G$12</f>
        <v>113363103</v>
      </c>
      <c r="B5528" t="str">
        <f>'Page 1 - General Information'!$G$16</f>
        <v>7421</v>
      </c>
      <c r="C5528" s="395" t="s">
        <v>19068</v>
      </c>
      <c r="D5528"/>
      <c r="E5528"/>
      <c r="F5528"/>
      <c r="G5528"/>
      <c r="H5528"/>
      <c r="I5528"/>
      <c r="J5528"/>
      <c r="K5528"/>
      <c r="L5528"/>
      <c r="M5528"/>
      <c r="N5528" t="s">
        <v>8278</v>
      </c>
      <c r="O5528"/>
      <c r="P5528" s="401">
        <f>INDEX('Page 3 - Financial Information'!$K$16:$X$186,Y5528,X5528)</f>
        <v>0</v>
      </c>
      <c r="Q5528"/>
      <c r="R5528"/>
      <c r="S5528" t="s">
        <v>9474</v>
      </c>
      <c r="T5528"/>
      <c r="U5528"/>
      <c r="V5528"/>
      <c r="W5528"/>
      <c r="X5528" s="397">
        <v>9</v>
      </c>
      <c r="Y5528" s="397">
        <v>111</v>
      </c>
    </row>
    <row r="5529" spans="1:25" x14ac:dyDescent="0.25">
      <c r="A5529">
        <f>'Page 1 - General Information'!$G$12</f>
        <v>113363103</v>
      </c>
      <c r="B5529" t="str">
        <f>'Page 1 - General Information'!$G$16</f>
        <v>7421</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25">
      <c r="A5530">
        <f>'Page 1 - General Information'!$G$12</f>
        <v>113363103</v>
      </c>
      <c r="B5530" t="str">
        <f>'Page 1 - General Information'!$G$16</f>
        <v>7421</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25">
      <c r="A5531">
        <f>'Page 1 - General Information'!$G$12</f>
        <v>113363103</v>
      </c>
      <c r="B5531" t="str">
        <f>'Page 1 - General Information'!$G$16</f>
        <v>7421</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25">
      <c r="A5532">
        <f>'Page 1 - General Information'!$G$12</f>
        <v>113363103</v>
      </c>
      <c r="B5532" t="str">
        <f>'Page 1 - General Information'!$G$16</f>
        <v>7421</v>
      </c>
      <c r="C5532" s="395" t="s">
        <v>19068</v>
      </c>
      <c r="D5532"/>
      <c r="E5532"/>
      <c r="F5532"/>
      <c r="G5532"/>
      <c r="H5532"/>
      <c r="I5532"/>
      <c r="J5532"/>
      <c r="K5532"/>
      <c r="L5532"/>
      <c r="M5532"/>
      <c r="N5532" t="s">
        <v>8278</v>
      </c>
      <c r="O5532"/>
      <c r="P5532" s="401">
        <f>INDEX('Page 3 - Financial Information'!$K$16:$X$186,Y5532,X5532)</f>
        <v>0</v>
      </c>
      <c r="Q5532"/>
      <c r="R5532"/>
      <c r="S5532" t="s">
        <v>9478</v>
      </c>
      <c r="T5532"/>
      <c r="U5532"/>
      <c r="V5532"/>
      <c r="W5532"/>
      <c r="X5532" s="397">
        <v>1</v>
      </c>
      <c r="Y5532" s="397">
        <v>112</v>
      </c>
    </row>
    <row r="5533" spans="1:25" x14ac:dyDescent="0.25">
      <c r="A5533">
        <f>'Page 1 - General Information'!$G$12</f>
        <v>113363103</v>
      </c>
      <c r="B5533" t="str">
        <f>'Page 1 - General Information'!$G$16</f>
        <v>7421</v>
      </c>
      <c r="C5533" s="395" t="s">
        <v>19068</v>
      </c>
      <c r="D5533"/>
      <c r="E5533"/>
      <c r="F5533"/>
      <c r="G5533"/>
      <c r="H5533"/>
      <c r="I5533"/>
      <c r="J5533"/>
      <c r="K5533"/>
      <c r="L5533"/>
      <c r="M5533"/>
      <c r="N5533" t="s">
        <v>8278</v>
      </c>
      <c r="O5533"/>
      <c r="P5533" s="401">
        <f>INDEX('Page 3 - Financial Information'!$K$16:$X$186,Y5533,X5533)</f>
        <v>0</v>
      </c>
      <c r="Q5533"/>
      <c r="R5533"/>
      <c r="S5533" t="s">
        <v>9479</v>
      </c>
      <c r="T5533"/>
      <c r="U5533"/>
      <c r="V5533"/>
      <c r="W5533"/>
      <c r="X5533" s="397">
        <v>3</v>
      </c>
      <c r="Y5533" s="397">
        <v>112</v>
      </c>
    </row>
    <row r="5534" spans="1:25" x14ac:dyDescent="0.25">
      <c r="A5534">
        <f>'Page 1 - General Information'!$G$12</f>
        <v>113363103</v>
      </c>
      <c r="B5534" t="str">
        <f>'Page 1 - General Information'!$G$16</f>
        <v>7421</v>
      </c>
      <c r="C5534" s="395" t="s">
        <v>19068</v>
      </c>
      <c r="D5534"/>
      <c r="E5534"/>
      <c r="F5534"/>
      <c r="G5534"/>
      <c r="H5534"/>
      <c r="I5534"/>
      <c r="J5534"/>
      <c r="K5534"/>
      <c r="L5534"/>
      <c r="M5534"/>
      <c r="N5534" t="s">
        <v>8278</v>
      </c>
      <c r="O5534"/>
      <c r="P5534" s="401">
        <f>INDEX('Page 3 - Financial Information'!$K$16:$X$186,Y5534,X5534)</f>
        <v>0</v>
      </c>
      <c r="Q5534"/>
      <c r="R5534"/>
      <c r="S5534" t="s">
        <v>9480</v>
      </c>
      <c r="T5534"/>
      <c r="U5534"/>
      <c r="V5534"/>
      <c r="W5534"/>
      <c r="X5534" s="397">
        <v>4</v>
      </c>
      <c r="Y5534" s="397">
        <v>112</v>
      </c>
    </row>
    <row r="5535" spans="1:25" x14ac:dyDescent="0.25">
      <c r="A5535">
        <f>'Page 1 - General Information'!$G$12</f>
        <v>113363103</v>
      </c>
      <c r="B5535" t="str">
        <f>'Page 1 - General Information'!$G$16</f>
        <v>7421</v>
      </c>
      <c r="C5535" s="395" t="s">
        <v>19068</v>
      </c>
      <c r="D5535"/>
      <c r="E5535"/>
      <c r="F5535"/>
      <c r="G5535"/>
      <c r="H5535"/>
      <c r="I5535"/>
      <c r="J5535"/>
      <c r="K5535"/>
      <c r="L5535"/>
      <c r="M5535"/>
      <c r="N5535" t="s">
        <v>8278</v>
      </c>
      <c r="O5535"/>
      <c r="P5535" s="401">
        <f>INDEX('Page 3 - Financial Information'!$K$16:$X$186,Y5535,X5535)</f>
        <v>0</v>
      </c>
      <c r="Q5535"/>
      <c r="R5535"/>
      <c r="S5535" t="s">
        <v>9481</v>
      </c>
      <c r="T5535"/>
      <c r="U5535"/>
      <c r="V5535"/>
      <c r="W5535"/>
      <c r="X5535" s="397">
        <v>5</v>
      </c>
      <c r="Y5535" s="397">
        <v>112</v>
      </c>
    </row>
    <row r="5536" spans="1:25" x14ac:dyDescent="0.25">
      <c r="A5536">
        <f>'Page 1 - General Information'!$G$12</f>
        <v>113363103</v>
      </c>
      <c r="B5536" t="str">
        <f>'Page 1 - General Information'!$G$16</f>
        <v>7421</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25">
      <c r="A5537">
        <f>'Page 1 - General Information'!$G$12</f>
        <v>113363103</v>
      </c>
      <c r="B5537" t="str">
        <f>'Page 1 - General Information'!$G$16</f>
        <v>7421</v>
      </c>
      <c r="C5537" s="395" t="s">
        <v>19068</v>
      </c>
      <c r="D5537"/>
      <c r="E5537"/>
      <c r="F5537"/>
      <c r="G5537"/>
      <c r="H5537"/>
      <c r="I5537"/>
      <c r="J5537"/>
      <c r="K5537"/>
      <c r="L5537"/>
      <c r="M5537"/>
      <c r="N5537" t="s">
        <v>8278</v>
      </c>
      <c r="O5537"/>
      <c r="P5537" s="401">
        <f>INDEX('Page 3 - Financial Information'!$K$16:$X$186,Y5537,X5537)</f>
        <v>0</v>
      </c>
      <c r="Q5537"/>
      <c r="R5537"/>
      <c r="S5537" t="s">
        <v>9483</v>
      </c>
      <c r="T5537"/>
      <c r="U5537"/>
      <c r="V5537"/>
      <c r="W5537"/>
      <c r="X5537" s="397">
        <v>7</v>
      </c>
      <c r="Y5537" s="397">
        <v>112</v>
      </c>
    </row>
    <row r="5538" spans="1:25" x14ac:dyDescent="0.25">
      <c r="A5538">
        <f>'Page 1 - General Information'!$G$12</f>
        <v>113363103</v>
      </c>
      <c r="B5538" t="str">
        <f>'Page 1 - General Information'!$G$16</f>
        <v>7421</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25">
      <c r="A5539">
        <f>'Page 1 - General Information'!$G$12</f>
        <v>113363103</v>
      </c>
      <c r="B5539" t="str">
        <f>'Page 1 - General Information'!$G$16</f>
        <v>7421</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25">
      <c r="A5540">
        <f>'Page 1 - General Information'!$G$12</f>
        <v>113363103</v>
      </c>
      <c r="B5540" t="str">
        <f>'Page 1 - General Information'!$G$16</f>
        <v>7421</v>
      </c>
      <c r="C5540" s="395" t="s">
        <v>19068</v>
      </c>
      <c r="D5540"/>
      <c r="E5540"/>
      <c r="F5540"/>
      <c r="G5540"/>
      <c r="H5540"/>
      <c r="I5540"/>
      <c r="J5540"/>
      <c r="K5540"/>
      <c r="L5540"/>
      <c r="M5540"/>
      <c r="N5540" t="s">
        <v>8278</v>
      </c>
      <c r="O5540"/>
      <c r="P5540" s="401">
        <f>INDEX('Page 3 - Financial Information'!$K$16:$X$186,Y5540,X5540)</f>
        <v>0</v>
      </c>
      <c r="Q5540"/>
      <c r="R5540"/>
      <c r="S5540" t="s">
        <v>9486</v>
      </c>
      <c r="T5540"/>
      <c r="U5540"/>
      <c r="V5540"/>
      <c r="W5540"/>
      <c r="X5540" s="397">
        <v>10</v>
      </c>
      <c r="Y5540" s="397">
        <v>112</v>
      </c>
    </row>
    <row r="5541" spans="1:25" x14ac:dyDescent="0.25">
      <c r="A5541">
        <f>'Page 1 - General Information'!$G$12</f>
        <v>113363103</v>
      </c>
      <c r="B5541" t="str">
        <f>'Page 1 - General Information'!$G$16</f>
        <v>7421</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25">
      <c r="A5542">
        <f>'Page 1 - General Information'!$G$12</f>
        <v>113363103</v>
      </c>
      <c r="B5542" t="str">
        <f>'Page 1 - General Information'!$G$16</f>
        <v>7421</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25">
      <c r="A5543">
        <f>'Page 1 - General Information'!$G$12</f>
        <v>113363103</v>
      </c>
      <c r="B5543" t="str">
        <f>'Page 1 - General Information'!$G$16</f>
        <v>7421</v>
      </c>
      <c r="C5543" s="395" t="s">
        <v>19068</v>
      </c>
      <c r="D5543"/>
      <c r="E5543"/>
      <c r="F5543"/>
      <c r="G5543"/>
      <c r="H5543"/>
      <c r="I5543"/>
      <c r="J5543"/>
      <c r="K5543"/>
      <c r="L5543"/>
      <c r="M5543"/>
      <c r="N5543" t="s">
        <v>8278</v>
      </c>
      <c r="O5543"/>
      <c r="P5543" s="401">
        <f>INDEX('Page 3 - Financial Information'!$K$16:$X$186,Y5543,X5543)</f>
        <v>0</v>
      </c>
      <c r="Q5543"/>
      <c r="R5543"/>
      <c r="S5543" t="s">
        <v>9489</v>
      </c>
      <c r="T5543"/>
      <c r="U5543"/>
      <c r="V5543"/>
      <c r="W5543"/>
      <c r="X5543" s="397">
        <v>1</v>
      </c>
      <c r="Y5543" s="397">
        <v>113</v>
      </c>
    </row>
    <row r="5544" spans="1:25" x14ac:dyDescent="0.25">
      <c r="A5544">
        <f>'Page 1 - General Information'!$G$12</f>
        <v>113363103</v>
      </c>
      <c r="B5544" t="str">
        <f>'Page 1 - General Information'!$G$16</f>
        <v>7421</v>
      </c>
      <c r="C5544" s="395" t="s">
        <v>19068</v>
      </c>
      <c r="D5544"/>
      <c r="E5544"/>
      <c r="F5544"/>
      <c r="G5544"/>
      <c r="H5544"/>
      <c r="I5544"/>
      <c r="J5544"/>
      <c r="K5544"/>
      <c r="L5544"/>
      <c r="M5544"/>
      <c r="N5544" t="s">
        <v>8278</v>
      </c>
      <c r="O5544"/>
      <c r="P5544" s="401">
        <f>INDEX('Page 3 - Financial Information'!$K$16:$X$186,Y5544,X5544)</f>
        <v>0</v>
      </c>
      <c r="Q5544"/>
      <c r="R5544"/>
      <c r="S5544" t="s">
        <v>9490</v>
      </c>
      <c r="T5544"/>
      <c r="U5544"/>
      <c r="V5544"/>
      <c r="W5544"/>
      <c r="X5544" s="397">
        <v>3</v>
      </c>
      <c r="Y5544" s="397">
        <v>113</v>
      </c>
    </row>
    <row r="5545" spans="1:25" x14ac:dyDescent="0.25">
      <c r="A5545">
        <f>'Page 1 - General Information'!$G$12</f>
        <v>113363103</v>
      </c>
      <c r="B5545" t="str">
        <f>'Page 1 - General Information'!$G$16</f>
        <v>7421</v>
      </c>
      <c r="C5545" s="395" t="s">
        <v>19068</v>
      </c>
      <c r="D5545"/>
      <c r="E5545"/>
      <c r="F5545"/>
      <c r="G5545"/>
      <c r="H5545"/>
      <c r="I5545"/>
      <c r="J5545"/>
      <c r="K5545"/>
      <c r="L5545"/>
      <c r="M5545"/>
      <c r="N5545" t="s">
        <v>8278</v>
      </c>
      <c r="O5545"/>
      <c r="P5545" s="401">
        <f>INDEX('Page 3 - Financial Information'!$K$16:$X$186,Y5545,X5545)</f>
        <v>0</v>
      </c>
      <c r="Q5545"/>
      <c r="R5545"/>
      <c r="S5545" t="s">
        <v>9491</v>
      </c>
      <c r="T5545"/>
      <c r="U5545"/>
      <c r="V5545"/>
      <c r="W5545"/>
      <c r="X5545" s="397">
        <v>4</v>
      </c>
      <c r="Y5545" s="397">
        <v>113</v>
      </c>
    </row>
    <row r="5546" spans="1:25" x14ac:dyDescent="0.25">
      <c r="A5546">
        <f>'Page 1 - General Information'!$G$12</f>
        <v>113363103</v>
      </c>
      <c r="B5546" t="str">
        <f>'Page 1 - General Information'!$G$16</f>
        <v>7421</v>
      </c>
      <c r="C5546" s="395" t="s">
        <v>19068</v>
      </c>
      <c r="D5546"/>
      <c r="E5546"/>
      <c r="F5546"/>
      <c r="G5546"/>
      <c r="H5546"/>
      <c r="I5546"/>
      <c r="J5546"/>
      <c r="K5546"/>
      <c r="L5546"/>
      <c r="M5546"/>
      <c r="N5546" t="s">
        <v>8278</v>
      </c>
      <c r="O5546"/>
      <c r="P5546" s="401">
        <f>INDEX('Page 3 - Financial Information'!$K$16:$X$186,Y5546,X5546)</f>
        <v>0</v>
      </c>
      <c r="Q5546"/>
      <c r="R5546"/>
      <c r="S5546" t="s">
        <v>9492</v>
      </c>
      <c r="T5546"/>
      <c r="U5546"/>
      <c r="V5546"/>
      <c r="W5546"/>
      <c r="X5546" s="397">
        <v>5</v>
      </c>
      <c r="Y5546" s="397">
        <v>113</v>
      </c>
    </row>
    <row r="5547" spans="1:25" x14ac:dyDescent="0.25">
      <c r="A5547">
        <f>'Page 1 - General Information'!$G$12</f>
        <v>113363103</v>
      </c>
      <c r="B5547" t="str">
        <f>'Page 1 - General Information'!$G$16</f>
        <v>7421</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25">
      <c r="A5548">
        <f>'Page 1 - General Information'!$G$12</f>
        <v>113363103</v>
      </c>
      <c r="B5548" t="str">
        <f>'Page 1 - General Information'!$G$16</f>
        <v>7421</v>
      </c>
      <c r="C5548" s="395" t="s">
        <v>19068</v>
      </c>
      <c r="D5548"/>
      <c r="E5548"/>
      <c r="F5548"/>
      <c r="G5548"/>
      <c r="H5548"/>
      <c r="I5548"/>
      <c r="J5548"/>
      <c r="K5548"/>
      <c r="L5548"/>
      <c r="M5548"/>
      <c r="N5548" t="s">
        <v>8278</v>
      </c>
      <c r="O5548"/>
      <c r="P5548" s="401">
        <f>INDEX('Page 3 - Financial Information'!$K$16:$X$186,Y5548,X5548)</f>
        <v>0</v>
      </c>
      <c r="Q5548"/>
      <c r="R5548"/>
      <c r="S5548" t="s">
        <v>9494</v>
      </c>
      <c r="T5548"/>
      <c r="U5548"/>
      <c r="V5548"/>
      <c r="W5548"/>
      <c r="X5548" s="397">
        <v>7</v>
      </c>
      <c r="Y5548" s="397">
        <v>113</v>
      </c>
    </row>
    <row r="5549" spans="1:25" x14ac:dyDescent="0.25">
      <c r="A5549">
        <f>'Page 1 - General Information'!$G$12</f>
        <v>113363103</v>
      </c>
      <c r="B5549" t="str">
        <f>'Page 1 - General Information'!$G$16</f>
        <v>7421</v>
      </c>
      <c r="C5549" s="395" t="s">
        <v>19068</v>
      </c>
      <c r="D5549"/>
      <c r="E5549"/>
      <c r="F5549"/>
      <c r="G5549"/>
      <c r="H5549"/>
      <c r="I5549"/>
      <c r="J5549"/>
      <c r="K5549"/>
      <c r="L5549"/>
      <c r="M5549"/>
      <c r="N5549" t="s">
        <v>8278</v>
      </c>
      <c r="O5549"/>
      <c r="P5549" s="401">
        <f>INDEX('Page 3 - Financial Information'!$K$16:$X$186,Y5549,X5549)</f>
        <v>0</v>
      </c>
      <c r="Q5549"/>
      <c r="R5549"/>
      <c r="S5549" t="s">
        <v>9495</v>
      </c>
      <c r="T5549"/>
      <c r="U5549"/>
      <c r="V5549"/>
      <c r="W5549"/>
      <c r="X5549" s="397">
        <v>8</v>
      </c>
      <c r="Y5549" s="397">
        <v>113</v>
      </c>
    </row>
    <row r="5550" spans="1:25" x14ac:dyDescent="0.25">
      <c r="A5550">
        <f>'Page 1 - General Information'!$G$12</f>
        <v>113363103</v>
      </c>
      <c r="B5550" t="str">
        <f>'Page 1 - General Information'!$G$16</f>
        <v>7421</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25">
      <c r="A5551">
        <f>'Page 1 - General Information'!$G$12</f>
        <v>113363103</v>
      </c>
      <c r="B5551" t="str">
        <f>'Page 1 - General Information'!$G$16</f>
        <v>7421</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25">
      <c r="A5552">
        <f>'Page 1 - General Information'!$G$12</f>
        <v>113363103</v>
      </c>
      <c r="B5552" t="str">
        <f>'Page 1 - General Information'!$G$16</f>
        <v>7421</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25">
      <c r="A5553">
        <f>'Page 1 - General Information'!$G$12</f>
        <v>113363103</v>
      </c>
      <c r="B5553" t="str">
        <f>'Page 1 - General Information'!$G$16</f>
        <v>7421</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25">
      <c r="A5554">
        <f>'Page 1 - General Information'!$G$12</f>
        <v>113363103</v>
      </c>
      <c r="B5554" t="str">
        <f>'Page 1 - General Information'!$G$16</f>
        <v>7421</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25">
      <c r="A5555">
        <f>'Page 1 - General Information'!$G$12</f>
        <v>113363103</v>
      </c>
      <c r="B5555" t="str">
        <f>'Page 1 - General Information'!$G$16</f>
        <v>7421</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25">
      <c r="A5556">
        <f>'Page 1 - General Information'!$G$12</f>
        <v>113363103</v>
      </c>
      <c r="B5556" t="str">
        <f>'Page 1 - General Information'!$G$16</f>
        <v>7421</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25">
      <c r="A5557">
        <f>'Page 1 - General Information'!$G$12</f>
        <v>113363103</v>
      </c>
      <c r="B5557" t="str">
        <f>'Page 1 - General Information'!$G$16</f>
        <v>7421</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25">
      <c r="A5558">
        <f>'Page 1 - General Information'!$G$12</f>
        <v>113363103</v>
      </c>
      <c r="B5558" t="str">
        <f>'Page 1 - General Information'!$G$16</f>
        <v>7421</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25">
      <c r="A5559">
        <f>'Page 1 - General Information'!$G$12</f>
        <v>113363103</v>
      </c>
      <c r="B5559" t="str">
        <f>'Page 1 - General Information'!$G$16</f>
        <v>7421</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25">
      <c r="A5560">
        <f>'Page 1 - General Information'!$G$12</f>
        <v>113363103</v>
      </c>
      <c r="B5560" t="str">
        <f>'Page 1 - General Information'!$G$16</f>
        <v>7421</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25">
      <c r="A5561">
        <f>'Page 1 - General Information'!$G$12</f>
        <v>113363103</v>
      </c>
      <c r="B5561" t="str">
        <f>'Page 1 - General Information'!$G$16</f>
        <v>7421</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25">
      <c r="A5562">
        <f>'Page 1 - General Information'!$G$12</f>
        <v>113363103</v>
      </c>
      <c r="B5562" t="str">
        <f>'Page 1 - General Information'!$G$16</f>
        <v>7421</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25">
      <c r="A5563">
        <f>'Page 1 - General Information'!$G$12</f>
        <v>113363103</v>
      </c>
      <c r="B5563" t="str">
        <f>'Page 1 - General Information'!$G$16</f>
        <v>7421</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25">
      <c r="A5564">
        <f>'Page 1 - General Information'!$G$12</f>
        <v>113363103</v>
      </c>
      <c r="B5564" t="str">
        <f>'Page 1 - General Information'!$G$16</f>
        <v>7421</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25">
      <c r="A5565">
        <f>'Page 1 - General Information'!$G$12</f>
        <v>113363103</v>
      </c>
      <c r="B5565" t="str">
        <f>'Page 1 - General Information'!$G$16</f>
        <v>7421</v>
      </c>
      <c r="C5565" s="395" t="s">
        <v>19068</v>
      </c>
      <c r="D5565"/>
      <c r="E5565"/>
      <c r="F5565"/>
      <c r="G5565"/>
      <c r="H5565"/>
      <c r="I5565"/>
      <c r="J5565"/>
      <c r="K5565"/>
      <c r="L5565"/>
      <c r="M5565"/>
      <c r="N5565" t="s">
        <v>8278</v>
      </c>
      <c r="O5565"/>
      <c r="P5565" s="401">
        <f>INDEX('Page 3 - Financial Information'!$K$16:$X$186,Y5565,X5565)</f>
        <v>0</v>
      </c>
      <c r="Q5565"/>
      <c r="R5565"/>
      <c r="S5565" t="s">
        <v>9511</v>
      </c>
      <c r="T5565"/>
      <c r="U5565"/>
      <c r="V5565"/>
      <c r="W5565"/>
      <c r="X5565" s="397">
        <v>1</v>
      </c>
      <c r="Y5565" s="397">
        <v>115</v>
      </c>
    </row>
    <row r="5566" spans="1:25" x14ac:dyDescent="0.25">
      <c r="A5566">
        <f>'Page 1 - General Information'!$G$12</f>
        <v>113363103</v>
      </c>
      <c r="B5566" t="str">
        <f>'Page 1 - General Information'!$G$16</f>
        <v>7421</v>
      </c>
      <c r="C5566" s="395" t="s">
        <v>19068</v>
      </c>
      <c r="D5566"/>
      <c r="E5566"/>
      <c r="F5566"/>
      <c r="G5566"/>
      <c r="H5566"/>
      <c r="I5566"/>
      <c r="J5566"/>
      <c r="K5566"/>
      <c r="L5566"/>
      <c r="M5566"/>
      <c r="N5566" t="s">
        <v>8278</v>
      </c>
      <c r="O5566"/>
      <c r="P5566" s="401">
        <f>INDEX('Page 3 - Financial Information'!$K$16:$X$186,Y5566,X5566)</f>
        <v>0</v>
      </c>
      <c r="Q5566"/>
      <c r="R5566"/>
      <c r="S5566" t="s">
        <v>9512</v>
      </c>
      <c r="T5566"/>
      <c r="U5566"/>
      <c r="V5566"/>
      <c r="W5566"/>
      <c r="X5566" s="397">
        <v>3</v>
      </c>
      <c r="Y5566" s="397">
        <v>115</v>
      </c>
    </row>
    <row r="5567" spans="1:25" x14ac:dyDescent="0.25">
      <c r="A5567">
        <f>'Page 1 - General Information'!$G$12</f>
        <v>113363103</v>
      </c>
      <c r="B5567" t="str">
        <f>'Page 1 - General Information'!$G$16</f>
        <v>7421</v>
      </c>
      <c r="C5567" s="395" t="s">
        <v>19068</v>
      </c>
      <c r="D5567"/>
      <c r="E5567"/>
      <c r="F5567"/>
      <c r="G5567"/>
      <c r="H5567"/>
      <c r="I5567"/>
      <c r="J5567"/>
      <c r="K5567"/>
      <c r="L5567"/>
      <c r="M5567"/>
      <c r="N5567" t="s">
        <v>8278</v>
      </c>
      <c r="O5567"/>
      <c r="P5567" s="401">
        <f>INDEX('Page 3 - Financial Information'!$K$16:$X$186,Y5567,X5567)</f>
        <v>0</v>
      </c>
      <c r="Q5567"/>
      <c r="R5567"/>
      <c r="S5567" t="s">
        <v>9513</v>
      </c>
      <c r="T5567"/>
      <c r="U5567"/>
      <c r="V5567"/>
      <c r="W5567"/>
      <c r="X5567" s="397">
        <v>4</v>
      </c>
      <c r="Y5567" s="397">
        <v>115</v>
      </c>
    </row>
    <row r="5568" spans="1:25" x14ac:dyDescent="0.25">
      <c r="A5568">
        <f>'Page 1 - General Information'!$G$12</f>
        <v>113363103</v>
      </c>
      <c r="B5568" t="str">
        <f>'Page 1 - General Information'!$G$16</f>
        <v>7421</v>
      </c>
      <c r="C5568" s="395" t="s">
        <v>19068</v>
      </c>
      <c r="D5568"/>
      <c r="E5568"/>
      <c r="F5568"/>
      <c r="G5568"/>
      <c r="H5568"/>
      <c r="I5568"/>
      <c r="J5568"/>
      <c r="K5568"/>
      <c r="L5568"/>
      <c r="M5568"/>
      <c r="N5568" t="s">
        <v>8278</v>
      </c>
      <c r="O5568"/>
      <c r="P5568" s="401">
        <f>INDEX('Page 3 - Financial Information'!$K$16:$X$186,Y5568,X5568)</f>
        <v>0</v>
      </c>
      <c r="Q5568"/>
      <c r="R5568"/>
      <c r="S5568" t="s">
        <v>9514</v>
      </c>
      <c r="T5568"/>
      <c r="U5568"/>
      <c r="V5568"/>
      <c r="W5568"/>
      <c r="X5568" s="397">
        <v>5</v>
      </c>
      <c r="Y5568" s="397">
        <v>115</v>
      </c>
    </row>
    <row r="5569" spans="1:25" x14ac:dyDescent="0.25">
      <c r="A5569">
        <f>'Page 1 - General Information'!$G$12</f>
        <v>113363103</v>
      </c>
      <c r="B5569" t="str">
        <f>'Page 1 - General Information'!$G$16</f>
        <v>7421</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25">
      <c r="A5570">
        <f>'Page 1 - General Information'!$G$12</f>
        <v>113363103</v>
      </c>
      <c r="B5570" t="str">
        <f>'Page 1 - General Information'!$G$16</f>
        <v>7421</v>
      </c>
      <c r="C5570" s="395" t="s">
        <v>19068</v>
      </c>
      <c r="D5570"/>
      <c r="E5570"/>
      <c r="F5570"/>
      <c r="G5570"/>
      <c r="H5570"/>
      <c r="I5570"/>
      <c r="J5570"/>
      <c r="K5570"/>
      <c r="L5570"/>
      <c r="M5570"/>
      <c r="N5570" t="s">
        <v>8278</v>
      </c>
      <c r="O5570"/>
      <c r="P5570" s="401">
        <f>INDEX('Page 3 - Financial Information'!$K$16:$X$186,Y5570,X5570)</f>
        <v>0</v>
      </c>
      <c r="Q5570"/>
      <c r="R5570"/>
      <c r="S5570" t="s">
        <v>9516</v>
      </c>
      <c r="T5570"/>
      <c r="U5570"/>
      <c r="V5570"/>
      <c r="W5570"/>
      <c r="X5570" s="397">
        <v>7</v>
      </c>
      <c r="Y5570" s="397">
        <v>115</v>
      </c>
    </row>
    <row r="5571" spans="1:25" x14ac:dyDescent="0.25">
      <c r="A5571">
        <f>'Page 1 - General Information'!$G$12</f>
        <v>113363103</v>
      </c>
      <c r="B5571" t="str">
        <f>'Page 1 - General Information'!$G$16</f>
        <v>7421</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25">
      <c r="A5572">
        <f>'Page 1 - General Information'!$G$12</f>
        <v>113363103</v>
      </c>
      <c r="B5572" t="str">
        <f>'Page 1 - General Information'!$G$16</f>
        <v>7421</v>
      </c>
      <c r="C5572" s="395" t="s">
        <v>19068</v>
      </c>
      <c r="D5572"/>
      <c r="E5572"/>
      <c r="F5572"/>
      <c r="G5572"/>
      <c r="H5572"/>
      <c r="I5572"/>
      <c r="J5572"/>
      <c r="K5572"/>
      <c r="L5572"/>
      <c r="M5572"/>
      <c r="N5572" t="s">
        <v>8278</v>
      </c>
      <c r="O5572"/>
      <c r="P5572" s="401">
        <f>INDEX('Page 3 - Financial Information'!$K$16:$X$186,Y5572,X5572)</f>
        <v>0</v>
      </c>
      <c r="Q5572"/>
      <c r="R5572"/>
      <c r="S5572" t="s">
        <v>9518</v>
      </c>
      <c r="T5572"/>
      <c r="U5572"/>
      <c r="V5572"/>
      <c r="W5572"/>
      <c r="X5572" s="397">
        <v>9</v>
      </c>
      <c r="Y5572" s="397">
        <v>115</v>
      </c>
    </row>
    <row r="5573" spans="1:25" x14ac:dyDescent="0.25">
      <c r="A5573">
        <f>'Page 1 - General Information'!$G$12</f>
        <v>113363103</v>
      </c>
      <c r="B5573" t="str">
        <f>'Page 1 - General Information'!$G$16</f>
        <v>7421</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25">
      <c r="A5574">
        <f>'Page 1 - General Information'!$G$12</f>
        <v>113363103</v>
      </c>
      <c r="B5574" t="str">
        <f>'Page 1 - General Information'!$G$16</f>
        <v>7421</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25">
      <c r="A5575">
        <f>'Page 1 - General Information'!$G$12</f>
        <v>113363103</v>
      </c>
      <c r="B5575" t="str">
        <f>'Page 1 - General Information'!$G$16</f>
        <v>7421</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25">
      <c r="A5576">
        <f>'Page 1 - General Information'!$G$12</f>
        <v>113363103</v>
      </c>
      <c r="B5576" t="str">
        <f>'Page 1 - General Information'!$G$16</f>
        <v>7421</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25">
      <c r="A5577">
        <f>'Page 1 - General Information'!$G$12</f>
        <v>113363103</v>
      </c>
      <c r="B5577" t="str">
        <f>'Page 1 - General Information'!$G$16</f>
        <v>7421</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25">
      <c r="A5578">
        <f>'Page 1 - General Information'!$G$12</f>
        <v>113363103</v>
      </c>
      <c r="B5578" t="str">
        <f>'Page 1 - General Information'!$G$16</f>
        <v>7421</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25">
      <c r="A5579">
        <f>'Page 1 - General Information'!$G$12</f>
        <v>113363103</v>
      </c>
      <c r="B5579" t="str">
        <f>'Page 1 - General Information'!$G$16</f>
        <v>7421</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25">
      <c r="A5580">
        <f>'Page 1 - General Information'!$G$12</f>
        <v>113363103</v>
      </c>
      <c r="B5580" t="str">
        <f>'Page 1 - General Information'!$G$16</f>
        <v>7421</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25">
      <c r="A5581">
        <f>'Page 1 - General Information'!$G$12</f>
        <v>113363103</v>
      </c>
      <c r="B5581" t="str">
        <f>'Page 1 - General Information'!$G$16</f>
        <v>7421</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25">
      <c r="A5582">
        <f>'Page 1 - General Information'!$G$12</f>
        <v>113363103</v>
      </c>
      <c r="B5582" t="str">
        <f>'Page 1 - General Information'!$G$16</f>
        <v>7421</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25">
      <c r="A5583">
        <f>'Page 1 - General Information'!$G$12</f>
        <v>113363103</v>
      </c>
      <c r="B5583" t="str">
        <f>'Page 1 - General Information'!$G$16</f>
        <v>7421</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25">
      <c r="A5584">
        <f>'Page 1 - General Information'!$G$12</f>
        <v>113363103</v>
      </c>
      <c r="B5584" t="str">
        <f>'Page 1 - General Information'!$G$16</f>
        <v>7421</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25">
      <c r="A5585">
        <f>'Page 1 - General Information'!$G$12</f>
        <v>113363103</v>
      </c>
      <c r="B5585" t="str">
        <f>'Page 1 - General Information'!$G$16</f>
        <v>7421</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25">
      <c r="A5586">
        <f>'Page 1 - General Information'!$G$12</f>
        <v>113363103</v>
      </c>
      <c r="B5586" t="str">
        <f>'Page 1 - General Information'!$G$16</f>
        <v>7421</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25">
      <c r="A5587">
        <f>'Page 1 - General Information'!$G$12</f>
        <v>113363103</v>
      </c>
      <c r="B5587" t="str">
        <f>'Page 1 - General Information'!$G$16</f>
        <v>7421</v>
      </c>
      <c r="C5587" s="395" t="s">
        <v>19068</v>
      </c>
      <c r="D5587"/>
      <c r="E5587"/>
      <c r="F5587"/>
      <c r="G5587"/>
      <c r="H5587"/>
      <c r="I5587"/>
      <c r="J5587"/>
      <c r="K5587"/>
      <c r="L5587"/>
      <c r="M5587"/>
      <c r="N5587" t="s">
        <v>8278</v>
      </c>
      <c r="O5587"/>
      <c r="P5587" s="401">
        <f>INDEX('Page 3 - Financial Information'!$K$16:$X$186,Y5587,X5587)</f>
        <v>0</v>
      </c>
      <c r="Q5587"/>
      <c r="R5587"/>
      <c r="S5587" t="s">
        <v>9533</v>
      </c>
      <c r="T5587"/>
      <c r="U5587"/>
      <c r="V5587"/>
      <c r="W5587"/>
      <c r="X5587" s="397">
        <v>1</v>
      </c>
      <c r="Y5587" s="397">
        <v>117</v>
      </c>
    </row>
    <row r="5588" spans="1:25" x14ac:dyDescent="0.25">
      <c r="A5588">
        <f>'Page 1 - General Information'!$G$12</f>
        <v>113363103</v>
      </c>
      <c r="B5588" t="str">
        <f>'Page 1 - General Information'!$G$16</f>
        <v>7421</v>
      </c>
      <c r="C5588" s="395" t="s">
        <v>19068</v>
      </c>
      <c r="D5588"/>
      <c r="E5588"/>
      <c r="F5588"/>
      <c r="G5588"/>
      <c r="H5588"/>
      <c r="I5588"/>
      <c r="J5588"/>
      <c r="K5588"/>
      <c r="L5588"/>
      <c r="M5588"/>
      <c r="N5588" t="s">
        <v>8278</v>
      </c>
      <c r="O5588"/>
      <c r="P5588" s="401">
        <f>INDEX('Page 3 - Financial Information'!$K$16:$X$186,Y5588,X5588)</f>
        <v>0</v>
      </c>
      <c r="Q5588"/>
      <c r="R5588"/>
      <c r="S5588" t="s">
        <v>9534</v>
      </c>
      <c r="T5588"/>
      <c r="U5588"/>
      <c r="V5588"/>
      <c r="W5588"/>
      <c r="X5588" s="397">
        <v>3</v>
      </c>
      <c r="Y5588" s="397">
        <v>117</v>
      </c>
    </row>
    <row r="5589" spans="1:25" x14ac:dyDescent="0.25">
      <c r="A5589">
        <f>'Page 1 - General Information'!$G$12</f>
        <v>113363103</v>
      </c>
      <c r="B5589" t="str">
        <f>'Page 1 - General Information'!$G$16</f>
        <v>7421</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25">
      <c r="A5590">
        <f>'Page 1 - General Information'!$G$12</f>
        <v>113363103</v>
      </c>
      <c r="B5590" t="str">
        <f>'Page 1 - General Information'!$G$16</f>
        <v>7421</v>
      </c>
      <c r="C5590" s="395" t="s">
        <v>19068</v>
      </c>
      <c r="D5590"/>
      <c r="E5590"/>
      <c r="F5590"/>
      <c r="G5590"/>
      <c r="H5590"/>
      <c r="I5590"/>
      <c r="J5590"/>
      <c r="K5590"/>
      <c r="L5590"/>
      <c r="M5590"/>
      <c r="N5590" t="s">
        <v>8278</v>
      </c>
      <c r="O5590"/>
      <c r="P5590" s="401">
        <f>INDEX('Page 3 - Financial Information'!$K$16:$X$186,Y5590,X5590)</f>
        <v>0</v>
      </c>
      <c r="Q5590"/>
      <c r="R5590"/>
      <c r="S5590" t="s">
        <v>9536</v>
      </c>
      <c r="T5590"/>
      <c r="U5590"/>
      <c r="V5590"/>
      <c r="W5590"/>
      <c r="X5590" s="397">
        <v>5</v>
      </c>
      <c r="Y5590" s="397">
        <v>117</v>
      </c>
    </row>
    <row r="5591" spans="1:25" x14ac:dyDescent="0.25">
      <c r="A5591">
        <f>'Page 1 - General Information'!$G$12</f>
        <v>113363103</v>
      </c>
      <c r="B5591" t="str">
        <f>'Page 1 - General Information'!$G$16</f>
        <v>7421</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25">
      <c r="A5592">
        <f>'Page 1 - General Information'!$G$12</f>
        <v>113363103</v>
      </c>
      <c r="B5592" t="str">
        <f>'Page 1 - General Information'!$G$16</f>
        <v>7421</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25">
      <c r="A5593">
        <f>'Page 1 - General Information'!$G$12</f>
        <v>113363103</v>
      </c>
      <c r="B5593" t="str">
        <f>'Page 1 - General Information'!$G$16</f>
        <v>7421</v>
      </c>
      <c r="C5593" s="395" t="s">
        <v>19068</v>
      </c>
      <c r="D5593"/>
      <c r="E5593"/>
      <c r="F5593"/>
      <c r="G5593"/>
      <c r="H5593"/>
      <c r="I5593"/>
      <c r="J5593"/>
      <c r="K5593"/>
      <c r="L5593"/>
      <c r="M5593"/>
      <c r="N5593" t="s">
        <v>8278</v>
      </c>
      <c r="O5593"/>
      <c r="P5593" s="401">
        <f>INDEX('Page 3 - Financial Information'!$K$16:$X$186,Y5593,X5593)</f>
        <v>0</v>
      </c>
      <c r="Q5593"/>
      <c r="R5593"/>
      <c r="S5593" t="s">
        <v>9539</v>
      </c>
      <c r="T5593"/>
      <c r="U5593"/>
      <c r="V5593"/>
      <c r="W5593"/>
      <c r="X5593" s="397">
        <v>8</v>
      </c>
      <c r="Y5593" s="397">
        <v>117</v>
      </c>
    </row>
    <row r="5594" spans="1:25" x14ac:dyDescent="0.25">
      <c r="A5594">
        <f>'Page 1 - General Information'!$G$12</f>
        <v>113363103</v>
      </c>
      <c r="B5594" t="str">
        <f>'Page 1 - General Information'!$G$16</f>
        <v>7421</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25">
      <c r="A5595">
        <f>'Page 1 - General Information'!$G$12</f>
        <v>113363103</v>
      </c>
      <c r="B5595" t="str">
        <f>'Page 1 - General Information'!$G$16</f>
        <v>7421</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25">
      <c r="A5596">
        <f>'Page 1 - General Information'!$G$12</f>
        <v>113363103</v>
      </c>
      <c r="B5596" t="str">
        <f>'Page 1 - General Information'!$G$16</f>
        <v>7421</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25">
      <c r="A5597">
        <f>'Page 1 - General Information'!$G$12</f>
        <v>113363103</v>
      </c>
      <c r="B5597" t="str">
        <f>'Page 1 - General Information'!$G$16</f>
        <v>7421</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25">
      <c r="A5598">
        <f>'Page 1 - General Information'!$G$12</f>
        <v>113363103</v>
      </c>
      <c r="B5598" t="str">
        <f>'Page 1 - General Information'!$G$16</f>
        <v>7421</v>
      </c>
      <c r="C5598" s="395" t="s">
        <v>19068</v>
      </c>
      <c r="D5598"/>
      <c r="E5598"/>
      <c r="F5598"/>
      <c r="G5598"/>
      <c r="H5598"/>
      <c r="I5598"/>
      <c r="J5598"/>
      <c r="K5598"/>
      <c r="L5598"/>
      <c r="M5598"/>
      <c r="N5598" t="s">
        <v>8278</v>
      </c>
      <c r="O5598"/>
      <c r="P5598" s="401">
        <f>INDEX('Page 3 - Financial Information'!$K$16:$X$186,Y5598,X5598)</f>
        <v>0</v>
      </c>
      <c r="Q5598"/>
      <c r="R5598"/>
      <c r="S5598" t="s">
        <v>9544</v>
      </c>
      <c r="T5598"/>
      <c r="U5598"/>
      <c r="V5598"/>
      <c r="W5598"/>
      <c r="X5598" s="397">
        <v>1</v>
      </c>
      <c r="Y5598" s="397">
        <v>118</v>
      </c>
    </row>
    <row r="5599" spans="1:25" x14ac:dyDescent="0.25">
      <c r="A5599">
        <f>'Page 1 - General Information'!$G$12</f>
        <v>113363103</v>
      </c>
      <c r="B5599" t="str">
        <f>'Page 1 - General Information'!$G$16</f>
        <v>7421</v>
      </c>
      <c r="C5599" s="395" t="s">
        <v>19068</v>
      </c>
      <c r="D5599"/>
      <c r="E5599"/>
      <c r="F5599"/>
      <c r="G5599"/>
      <c r="H5599"/>
      <c r="I5599"/>
      <c r="J5599"/>
      <c r="K5599"/>
      <c r="L5599"/>
      <c r="M5599"/>
      <c r="N5599" t="s">
        <v>8278</v>
      </c>
      <c r="O5599"/>
      <c r="P5599" s="401">
        <f>INDEX('Page 3 - Financial Information'!$K$16:$X$186,Y5599,X5599)</f>
        <v>0</v>
      </c>
      <c r="Q5599"/>
      <c r="R5599"/>
      <c r="S5599" t="s">
        <v>9545</v>
      </c>
      <c r="T5599"/>
      <c r="U5599"/>
      <c r="V5599"/>
      <c r="W5599"/>
      <c r="X5599" s="397">
        <v>3</v>
      </c>
      <c r="Y5599" s="397">
        <v>118</v>
      </c>
    </row>
    <row r="5600" spans="1:25" x14ac:dyDescent="0.25">
      <c r="A5600">
        <f>'Page 1 - General Information'!$G$12</f>
        <v>113363103</v>
      </c>
      <c r="B5600" t="str">
        <f>'Page 1 - General Information'!$G$16</f>
        <v>7421</v>
      </c>
      <c r="C5600" s="395" t="s">
        <v>19068</v>
      </c>
      <c r="D5600"/>
      <c r="E5600"/>
      <c r="F5600"/>
      <c r="G5600"/>
      <c r="H5600"/>
      <c r="I5600"/>
      <c r="J5600"/>
      <c r="K5600"/>
      <c r="L5600"/>
      <c r="M5600"/>
      <c r="N5600" t="s">
        <v>8278</v>
      </c>
      <c r="O5600"/>
      <c r="P5600" s="401">
        <f>INDEX('Page 3 - Financial Information'!$K$16:$X$186,Y5600,X5600)</f>
        <v>0</v>
      </c>
      <c r="Q5600"/>
      <c r="R5600"/>
      <c r="S5600" t="s">
        <v>9546</v>
      </c>
      <c r="T5600"/>
      <c r="U5600"/>
      <c r="V5600"/>
      <c r="W5600"/>
      <c r="X5600" s="397">
        <v>4</v>
      </c>
      <c r="Y5600" s="397">
        <v>118</v>
      </c>
    </row>
    <row r="5601" spans="1:25" x14ac:dyDescent="0.25">
      <c r="A5601">
        <f>'Page 1 - General Information'!$G$12</f>
        <v>113363103</v>
      </c>
      <c r="B5601" t="str">
        <f>'Page 1 - General Information'!$G$16</f>
        <v>7421</v>
      </c>
      <c r="C5601" s="395" t="s">
        <v>19068</v>
      </c>
      <c r="D5601"/>
      <c r="E5601"/>
      <c r="F5601"/>
      <c r="G5601"/>
      <c r="H5601"/>
      <c r="I5601"/>
      <c r="J5601"/>
      <c r="K5601"/>
      <c r="L5601"/>
      <c r="M5601"/>
      <c r="N5601" t="s">
        <v>8278</v>
      </c>
      <c r="O5601"/>
      <c r="P5601" s="401">
        <f>INDEX('Page 3 - Financial Information'!$K$16:$X$186,Y5601,X5601)</f>
        <v>0</v>
      </c>
      <c r="Q5601"/>
      <c r="R5601"/>
      <c r="S5601" t="s">
        <v>9547</v>
      </c>
      <c r="T5601"/>
      <c r="U5601"/>
      <c r="V5601"/>
      <c r="W5601"/>
      <c r="X5601" s="397">
        <v>5</v>
      </c>
      <c r="Y5601" s="397">
        <v>118</v>
      </c>
    </row>
    <row r="5602" spans="1:25" x14ac:dyDescent="0.25">
      <c r="A5602">
        <f>'Page 1 - General Information'!$G$12</f>
        <v>113363103</v>
      </c>
      <c r="B5602" t="str">
        <f>'Page 1 - General Information'!$G$16</f>
        <v>7421</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25">
      <c r="A5603">
        <f>'Page 1 - General Information'!$G$12</f>
        <v>113363103</v>
      </c>
      <c r="B5603" t="str">
        <f>'Page 1 - General Information'!$G$16</f>
        <v>7421</v>
      </c>
      <c r="C5603" s="395" t="s">
        <v>19068</v>
      </c>
      <c r="D5603"/>
      <c r="E5603"/>
      <c r="F5603"/>
      <c r="G5603"/>
      <c r="H5603"/>
      <c r="I5603"/>
      <c r="J5603"/>
      <c r="K5603"/>
      <c r="L5603"/>
      <c r="M5603"/>
      <c r="N5603" t="s">
        <v>8278</v>
      </c>
      <c r="O5603"/>
      <c r="P5603" s="401">
        <f>INDEX('Page 3 - Financial Information'!$K$16:$X$186,Y5603,X5603)</f>
        <v>0</v>
      </c>
      <c r="Q5603"/>
      <c r="R5603"/>
      <c r="S5603" t="s">
        <v>9549</v>
      </c>
      <c r="T5603"/>
      <c r="U5603"/>
      <c r="V5603"/>
      <c r="W5603"/>
      <c r="X5603" s="397">
        <v>7</v>
      </c>
      <c r="Y5603" s="397">
        <v>118</v>
      </c>
    </row>
    <row r="5604" spans="1:25" x14ac:dyDescent="0.25">
      <c r="A5604">
        <f>'Page 1 - General Information'!$G$12</f>
        <v>113363103</v>
      </c>
      <c r="B5604" t="str">
        <f>'Page 1 - General Information'!$G$16</f>
        <v>7421</v>
      </c>
      <c r="C5604" s="395" t="s">
        <v>19068</v>
      </c>
      <c r="D5604"/>
      <c r="E5604"/>
      <c r="F5604"/>
      <c r="G5604"/>
      <c r="H5604"/>
      <c r="I5604"/>
      <c r="J5604"/>
      <c r="K5604"/>
      <c r="L5604"/>
      <c r="M5604"/>
      <c r="N5604" t="s">
        <v>8278</v>
      </c>
      <c r="O5604"/>
      <c r="P5604" s="401">
        <f>INDEX('Page 3 - Financial Information'!$K$16:$X$186,Y5604,X5604)</f>
        <v>0</v>
      </c>
      <c r="Q5604"/>
      <c r="R5604"/>
      <c r="S5604" t="s">
        <v>9550</v>
      </c>
      <c r="T5604"/>
      <c r="U5604"/>
      <c r="V5604"/>
      <c r="W5604"/>
      <c r="X5604" s="397">
        <v>8</v>
      </c>
      <c r="Y5604" s="397">
        <v>118</v>
      </c>
    </row>
    <row r="5605" spans="1:25" x14ac:dyDescent="0.25">
      <c r="A5605">
        <f>'Page 1 - General Information'!$G$12</f>
        <v>113363103</v>
      </c>
      <c r="B5605" t="str">
        <f>'Page 1 - General Information'!$G$16</f>
        <v>7421</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25">
      <c r="A5606">
        <f>'Page 1 - General Information'!$G$12</f>
        <v>113363103</v>
      </c>
      <c r="B5606" t="str">
        <f>'Page 1 - General Information'!$G$16</f>
        <v>7421</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25">
      <c r="A5607">
        <f>'Page 1 - General Information'!$G$12</f>
        <v>113363103</v>
      </c>
      <c r="B5607" t="str">
        <f>'Page 1 - General Information'!$G$16</f>
        <v>7421</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25">
      <c r="A5608">
        <f>'Page 1 - General Information'!$G$12</f>
        <v>113363103</v>
      </c>
      <c r="B5608" t="str">
        <f>'Page 1 - General Information'!$G$16</f>
        <v>7421</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25">
      <c r="A5609">
        <f>'Page 1 - General Information'!$G$12</f>
        <v>113363103</v>
      </c>
      <c r="B5609" t="str">
        <f>'Page 1 - General Information'!$G$16</f>
        <v>7421</v>
      </c>
      <c r="C5609" s="395" t="s">
        <v>19068</v>
      </c>
      <c r="D5609"/>
      <c r="E5609"/>
      <c r="F5609"/>
      <c r="G5609"/>
      <c r="H5609"/>
      <c r="I5609"/>
      <c r="J5609"/>
      <c r="K5609"/>
      <c r="L5609"/>
      <c r="M5609"/>
      <c r="N5609" t="s">
        <v>8278</v>
      </c>
      <c r="O5609"/>
      <c r="P5609" s="401">
        <f>INDEX('Page 3 - Financial Information'!$K$16:$X$186,Y5609,X5609)</f>
        <v>0</v>
      </c>
      <c r="Q5609"/>
      <c r="R5609"/>
      <c r="S5609" t="s">
        <v>9555</v>
      </c>
      <c r="T5609"/>
      <c r="U5609"/>
      <c r="V5609"/>
      <c r="W5609"/>
      <c r="X5609" s="397">
        <v>1</v>
      </c>
      <c r="Y5609" s="397">
        <v>119</v>
      </c>
    </row>
    <row r="5610" spans="1:25" x14ac:dyDescent="0.25">
      <c r="A5610">
        <f>'Page 1 - General Information'!$G$12</f>
        <v>113363103</v>
      </c>
      <c r="B5610" t="str">
        <f>'Page 1 - General Information'!$G$16</f>
        <v>7421</v>
      </c>
      <c r="C5610" s="395" t="s">
        <v>19068</v>
      </c>
      <c r="D5610"/>
      <c r="E5610"/>
      <c r="F5610"/>
      <c r="G5610"/>
      <c r="H5610"/>
      <c r="I5610"/>
      <c r="J5610"/>
      <c r="K5610"/>
      <c r="L5610"/>
      <c r="M5610"/>
      <c r="N5610" t="s">
        <v>8278</v>
      </c>
      <c r="O5610"/>
      <c r="P5610" s="401">
        <f>INDEX('Page 3 - Financial Information'!$K$16:$X$186,Y5610,X5610)</f>
        <v>0</v>
      </c>
      <c r="Q5610"/>
      <c r="R5610"/>
      <c r="S5610" t="s">
        <v>9556</v>
      </c>
      <c r="T5610"/>
      <c r="U5610"/>
      <c r="V5610"/>
      <c r="W5610"/>
      <c r="X5610" s="397">
        <v>3</v>
      </c>
      <c r="Y5610" s="397">
        <v>119</v>
      </c>
    </row>
    <row r="5611" spans="1:25" x14ac:dyDescent="0.25">
      <c r="A5611">
        <f>'Page 1 - General Information'!$G$12</f>
        <v>113363103</v>
      </c>
      <c r="B5611" t="str">
        <f>'Page 1 - General Information'!$G$16</f>
        <v>7421</v>
      </c>
      <c r="C5611" s="395" t="s">
        <v>19068</v>
      </c>
      <c r="D5611"/>
      <c r="E5611"/>
      <c r="F5611"/>
      <c r="G5611"/>
      <c r="H5611"/>
      <c r="I5611"/>
      <c r="J5611"/>
      <c r="K5611"/>
      <c r="L5611"/>
      <c r="M5611"/>
      <c r="N5611" t="s">
        <v>8278</v>
      </c>
      <c r="O5611"/>
      <c r="P5611" s="401">
        <f>INDEX('Page 3 - Financial Information'!$K$16:$X$186,Y5611,X5611)</f>
        <v>0</v>
      </c>
      <c r="Q5611"/>
      <c r="R5611"/>
      <c r="S5611" t="s">
        <v>9557</v>
      </c>
      <c r="T5611"/>
      <c r="U5611"/>
      <c r="V5611"/>
      <c r="W5611"/>
      <c r="X5611" s="397">
        <v>4</v>
      </c>
      <c r="Y5611" s="397">
        <v>119</v>
      </c>
    </row>
    <row r="5612" spans="1:25" x14ac:dyDescent="0.25">
      <c r="A5612">
        <f>'Page 1 - General Information'!$G$12</f>
        <v>113363103</v>
      </c>
      <c r="B5612" t="str">
        <f>'Page 1 - General Information'!$G$16</f>
        <v>7421</v>
      </c>
      <c r="C5612" s="395" t="s">
        <v>19068</v>
      </c>
      <c r="D5612"/>
      <c r="E5612"/>
      <c r="F5612"/>
      <c r="G5612"/>
      <c r="H5612"/>
      <c r="I5612"/>
      <c r="J5612"/>
      <c r="K5612"/>
      <c r="L5612"/>
      <c r="M5612"/>
      <c r="N5612" t="s">
        <v>8278</v>
      </c>
      <c r="O5612"/>
      <c r="P5612" s="401">
        <f>INDEX('Page 3 - Financial Information'!$K$16:$X$186,Y5612,X5612)</f>
        <v>0</v>
      </c>
      <c r="Q5612"/>
      <c r="R5612"/>
      <c r="S5612" t="s">
        <v>9558</v>
      </c>
      <c r="T5612"/>
      <c r="U5612"/>
      <c r="V5612"/>
      <c r="W5612"/>
      <c r="X5612" s="397">
        <v>5</v>
      </c>
      <c r="Y5612" s="397">
        <v>119</v>
      </c>
    </row>
    <row r="5613" spans="1:25" x14ac:dyDescent="0.25">
      <c r="A5613">
        <f>'Page 1 - General Information'!$G$12</f>
        <v>113363103</v>
      </c>
      <c r="B5613" t="str">
        <f>'Page 1 - General Information'!$G$16</f>
        <v>7421</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25">
      <c r="A5614">
        <f>'Page 1 - General Information'!$G$12</f>
        <v>113363103</v>
      </c>
      <c r="B5614" t="str">
        <f>'Page 1 - General Information'!$G$16</f>
        <v>7421</v>
      </c>
      <c r="C5614" s="395" t="s">
        <v>19068</v>
      </c>
      <c r="D5614"/>
      <c r="E5614"/>
      <c r="F5614"/>
      <c r="G5614"/>
      <c r="H5614"/>
      <c r="I5614"/>
      <c r="J5614"/>
      <c r="K5614"/>
      <c r="L5614"/>
      <c r="M5614"/>
      <c r="N5614" t="s">
        <v>8278</v>
      </c>
      <c r="O5614"/>
      <c r="P5614" s="401">
        <f>INDEX('Page 3 - Financial Information'!$K$16:$X$186,Y5614,X5614)</f>
        <v>0</v>
      </c>
      <c r="Q5614"/>
      <c r="R5614"/>
      <c r="S5614" t="s">
        <v>9560</v>
      </c>
      <c r="T5614"/>
      <c r="U5614"/>
      <c r="V5614"/>
      <c r="W5614"/>
      <c r="X5614" s="397">
        <v>7</v>
      </c>
      <c r="Y5614" s="397">
        <v>119</v>
      </c>
    </row>
    <row r="5615" spans="1:25" x14ac:dyDescent="0.25">
      <c r="A5615">
        <f>'Page 1 - General Information'!$G$12</f>
        <v>113363103</v>
      </c>
      <c r="B5615" t="str">
        <f>'Page 1 - General Information'!$G$16</f>
        <v>7421</v>
      </c>
      <c r="C5615" s="395" t="s">
        <v>19068</v>
      </c>
      <c r="D5615"/>
      <c r="E5615"/>
      <c r="F5615"/>
      <c r="G5615"/>
      <c r="H5615"/>
      <c r="I5615"/>
      <c r="J5615"/>
      <c r="K5615"/>
      <c r="L5615"/>
      <c r="M5615"/>
      <c r="N5615" t="s">
        <v>8278</v>
      </c>
      <c r="O5615"/>
      <c r="P5615" s="401">
        <f>INDEX('Page 3 - Financial Information'!$K$16:$X$186,Y5615,X5615)</f>
        <v>0</v>
      </c>
      <c r="Q5615"/>
      <c r="R5615"/>
      <c r="S5615" t="s">
        <v>9561</v>
      </c>
      <c r="T5615"/>
      <c r="U5615"/>
      <c r="V5615"/>
      <c r="W5615"/>
      <c r="X5615" s="397">
        <v>8</v>
      </c>
      <c r="Y5615" s="397">
        <v>119</v>
      </c>
    </row>
    <row r="5616" spans="1:25" x14ac:dyDescent="0.25">
      <c r="A5616">
        <f>'Page 1 - General Information'!$G$12</f>
        <v>113363103</v>
      </c>
      <c r="B5616" t="str">
        <f>'Page 1 - General Information'!$G$16</f>
        <v>7421</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25">
      <c r="A5617">
        <f>'Page 1 - General Information'!$G$12</f>
        <v>113363103</v>
      </c>
      <c r="B5617" t="str">
        <f>'Page 1 - General Information'!$G$16</f>
        <v>7421</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25">
      <c r="A5618">
        <f>'Page 1 - General Information'!$G$12</f>
        <v>113363103</v>
      </c>
      <c r="B5618" t="str">
        <f>'Page 1 - General Information'!$G$16</f>
        <v>7421</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25">
      <c r="A5619">
        <f>'Page 1 - General Information'!$G$12</f>
        <v>113363103</v>
      </c>
      <c r="B5619" t="str">
        <f>'Page 1 - General Information'!$G$16</f>
        <v>7421</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25">
      <c r="A5620">
        <f>'Page 1 - General Information'!$G$12</f>
        <v>113363103</v>
      </c>
      <c r="B5620" t="str">
        <f>'Page 1 - General Information'!$G$16</f>
        <v>7421</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25">
      <c r="A5621">
        <f>'Page 1 - General Information'!$G$12</f>
        <v>113363103</v>
      </c>
      <c r="B5621" t="str">
        <f>'Page 1 - General Information'!$G$16</f>
        <v>7421</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25">
      <c r="A5622">
        <f>'Page 1 - General Information'!$G$12</f>
        <v>113363103</v>
      </c>
      <c r="B5622" t="str">
        <f>'Page 1 - General Information'!$G$16</f>
        <v>7421</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25">
      <c r="A5623">
        <f>'Page 1 - General Information'!$G$12</f>
        <v>113363103</v>
      </c>
      <c r="B5623" t="str">
        <f>'Page 1 - General Information'!$G$16</f>
        <v>7421</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25">
      <c r="A5624">
        <f>'Page 1 - General Information'!$G$12</f>
        <v>113363103</v>
      </c>
      <c r="B5624" t="str">
        <f>'Page 1 - General Information'!$G$16</f>
        <v>7421</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25">
      <c r="A5625">
        <f>'Page 1 - General Information'!$G$12</f>
        <v>113363103</v>
      </c>
      <c r="B5625" t="str">
        <f>'Page 1 - General Information'!$G$16</f>
        <v>7421</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25">
      <c r="A5626">
        <f>'Page 1 - General Information'!$G$12</f>
        <v>113363103</v>
      </c>
      <c r="B5626" t="str">
        <f>'Page 1 - General Information'!$G$16</f>
        <v>7421</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25">
      <c r="A5627">
        <f>'Page 1 - General Information'!$G$12</f>
        <v>113363103</v>
      </c>
      <c r="B5627" t="str">
        <f>'Page 1 - General Information'!$G$16</f>
        <v>7421</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25">
      <c r="A5628">
        <f>'Page 1 - General Information'!$G$12</f>
        <v>113363103</v>
      </c>
      <c r="B5628" t="str">
        <f>'Page 1 - General Information'!$G$16</f>
        <v>7421</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25">
      <c r="A5629">
        <f>'Page 1 - General Information'!$G$12</f>
        <v>113363103</v>
      </c>
      <c r="B5629" t="str">
        <f>'Page 1 - General Information'!$G$16</f>
        <v>7421</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25">
      <c r="A5630">
        <f>'Page 1 - General Information'!$G$12</f>
        <v>113363103</v>
      </c>
      <c r="B5630" t="str">
        <f>'Page 1 - General Information'!$G$16</f>
        <v>7421</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25">
      <c r="A5631">
        <f>'Page 1 - General Information'!$G$12</f>
        <v>113363103</v>
      </c>
      <c r="B5631" t="str">
        <f>'Page 1 - General Information'!$G$16</f>
        <v>7421</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25">
      <c r="A5632">
        <f>'Page 1 - General Information'!$G$12</f>
        <v>113363103</v>
      </c>
      <c r="B5632" t="str">
        <f>'Page 1 - General Information'!$G$16</f>
        <v>7421</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25">
      <c r="A5633">
        <f>'Page 1 - General Information'!$G$12</f>
        <v>113363103</v>
      </c>
      <c r="B5633" t="str">
        <f>'Page 1 - General Information'!$G$16</f>
        <v>7421</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25">
      <c r="A5634">
        <f>'Page 1 - General Information'!$G$12</f>
        <v>113363103</v>
      </c>
      <c r="B5634" t="str">
        <f>'Page 1 - General Information'!$G$16</f>
        <v>7421</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25">
      <c r="A5635">
        <f>'Page 1 - General Information'!$G$12</f>
        <v>113363103</v>
      </c>
      <c r="B5635" t="str">
        <f>'Page 1 - General Information'!$G$16</f>
        <v>7421</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25">
      <c r="A5636">
        <f>'Page 1 - General Information'!$G$12</f>
        <v>113363103</v>
      </c>
      <c r="B5636" t="str">
        <f>'Page 1 - General Information'!$G$16</f>
        <v>7421</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25">
      <c r="A5637">
        <f>'Page 1 - General Information'!$G$12</f>
        <v>113363103</v>
      </c>
      <c r="B5637" t="str">
        <f>'Page 1 - General Information'!$G$16</f>
        <v>7421</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25">
      <c r="A5638">
        <f>'Page 1 - General Information'!$G$12</f>
        <v>113363103</v>
      </c>
      <c r="B5638" t="str">
        <f>'Page 1 - General Information'!$G$16</f>
        <v>7421</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25">
      <c r="A5639">
        <f>'Page 1 - General Information'!$G$12</f>
        <v>113363103</v>
      </c>
      <c r="B5639" t="str">
        <f>'Page 1 - General Information'!$G$16</f>
        <v>7421</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25">
      <c r="A5640">
        <f>'Page 1 - General Information'!$G$12</f>
        <v>113363103</v>
      </c>
      <c r="B5640" t="str">
        <f>'Page 1 - General Information'!$G$16</f>
        <v>7421</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25">
      <c r="A5641">
        <f>'Page 1 - General Information'!$G$12</f>
        <v>113363103</v>
      </c>
      <c r="B5641" t="str">
        <f>'Page 1 - General Information'!$G$16</f>
        <v>7421</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25">
      <c r="A5642">
        <f>'Page 1 - General Information'!$G$12</f>
        <v>113363103</v>
      </c>
      <c r="B5642" t="str">
        <f>'Page 1 - General Information'!$G$16</f>
        <v>7421</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25">
      <c r="A5643">
        <f>'Page 1 - General Information'!$G$12</f>
        <v>113363103</v>
      </c>
      <c r="B5643" t="str">
        <f>'Page 1 - General Information'!$G$16</f>
        <v>7421</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25">
      <c r="A5644">
        <f>'Page 1 - General Information'!$G$12</f>
        <v>113363103</v>
      </c>
      <c r="B5644" t="str">
        <f>'Page 1 - General Information'!$G$16</f>
        <v>7421</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25">
      <c r="A5645">
        <f>'Page 1 - General Information'!$G$12</f>
        <v>113363103</v>
      </c>
      <c r="B5645" t="str">
        <f>'Page 1 - General Information'!$G$16</f>
        <v>7421</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25">
      <c r="A5646">
        <f>'Page 1 - General Information'!$G$12</f>
        <v>113363103</v>
      </c>
      <c r="B5646" t="str">
        <f>'Page 1 - General Information'!$G$16</f>
        <v>7421</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25">
      <c r="A5647">
        <f>'Page 1 - General Information'!$G$12</f>
        <v>113363103</v>
      </c>
      <c r="B5647" t="str">
        <f>'Page 1 - General Information'!$G$16</f>
        <v>7421</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25">
      <c r="A5648">
        <f>'Page 1 - General Information'!$G$12</f>
        <v>113363103</v>
      </c>
      <c r="B5648" t="str">
        <f>'Page 1 - General Information'!$G$16</f>
        <v>7421</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25">
      <c r="A5649">
        <f>'Page 1 - General Information'!$G$12</f>
        <v>113363103</v>
      </c>
      <c r="B5649" t="str">
        <f>'Page 1 - General Information'!$G$16</f>
        <v>7421</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25">
      <c r="A5650">
        <f>'Page 1 - General Information'!$G$12</f>
        <v>113363103</v>
      </c>
      <c r="B5650" t="str">
        <f>'Page 1 - General Information'!$G$16</f>
        <v>7421</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25">
      <c r="A5651">
        <f>'Page 1 - General Information'!$G$12</f>
        <v>113363103</v>
      </c>
      <c r="B5651" t="str">
        <f>'Page 1 - General Information'!$G$16</f>
        <v>7421</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25">
      <c r="A5652">
        <f>'Page 1 - General Information'!$G$12</f>
        <v>113363103</v>
      </c>
      <c r="B5652" t="str">
        <f>'Page 1 - General Information'!$G$16</f>
        <v>7421</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25">
      <c r="A5653">
        <f>'Page 1 - General Information'!$G$12</f>
        <v>113363103</v>
      </c>
      <c r="B5653" t="str">
        <f>'Page 1 - General Information'!$G$16</f>
        <v>7421</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25">
      <c r="A5654">
        <f>'Page 1 - General Information'!$G$12</f>
        <v>113363103</v>
      </c>
      <c r="B5654" t="str">
        <f>'Page 1 - General Information'!$G$16</f>
        <v>7421</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25">
      <c r="A5655">
        <f>'Page 1 - General Information'!$G$12</f>
        <v>113363103</v>
      </c>
      <c r="B5655" t="str">
        <f>'Page 1 - General Information'!$G$16</f>
        <v>7421</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25">
      <c r="A5656">
        <f>'Page 1 - General Information'!$G$12</f>
        <v>113363103</v>
      </c>
      <c r="B5656" t="str">
        <f>'Page 1 - General Information'!$G$16</f>
        <v>7421</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25">
      <c r="A5657">
        <f>'Page 1 - General Information'!$G$12</f>
        <v>113363103</v>
      </c>
      <c r="B5657" t="str">
        <f>'Page 1 - General Information'!$G$16</f>
        <v>7421</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25">
      <c r="A5658">
        <f>'Page 1 - General Information'!$G$12</f>
        <v>113363103</v>
      </c>
      <c r="B5658" t="str">
        <f>'Page 1 - General Information'!$G$16</f>
        <v>7421</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25">
      <c r="A5659">
        <f>'Page 1 - General Information'!$G$12</f>
        <v>113363103</v>
      </c>
      <c r="B5659" t="str">
        <f>'Page 1 - General Information'!$G$16</f>
        <v>7421</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25">
      <c r="A5660">
        <f>'Page 1 - General Information'!$G$12</f>
        <v>113363103</v>
      </c>
      <c r="B5660" t="str">
        <f>'Page 1 - General Information'!$G$16</f>
        <v>7421</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25">
      <c r="A5661">
        <f>'Page 1 - General Information'!$G$12</f>
        <v>113363103</v>
      </c>
      <c r="B5661" t="str">
        <f>'Page 1 - General Information'!$G$16</f>
        <v>7421</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25">
      <c r="A5662">
        <f>'Page 1 - General Information'!$G$12</f>
        <v>113363103</v>
      </c>
      <c r="B5662" t="str">
        <f>'Page 1 - General Information'!$G$16</f>
        <v>7421</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25">
      <c r="A5663">
        <f>'Page 1 - General Information'!$G$12</f>
        <v>113363103</v>
      </c>
      <c r="B5663" t="str">
        <f>'Page 1 - General Information'!$G$16</f>
        <v>7421</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25">
      <c r="A5664">
        <f>'Page 1 - General Information'!$G$12</f>
        <v>113363103</v>
      </c>
      <c r="B5664" t="str">
        <f>'Page 1 - General Information'!$G$16</f>
        <v>7421</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25">
      <c r="A5665">
        <f>'Page 1 - General Information'!$G$12</f>
        <v>113363103</v>
      </c>
      <c r="B5665" t="str">
        <f>'Page 1 - General Information'!$G$16</f>
        <v>7421</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25">
      <c r="A5666">
        <f>'Page 1 - General Information'!$G$12</f>
        <v>113363103</v>
      </c>
      <c r="B5666" t="str">
        <f>'Page 1 - General Information'!$G$16</f>
        <v>7421</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25">
      <c r="A5667">
        <f>'Page 1 - General Information'!$G$12</f>
        <v>113363103</v>
      </c>
      <c r="B5667" t="str">
        <f>'Page 1 - General Information'!$G$16</f>
        <v>7421</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25">
      <c r="A5668">
        <f>'Page 1 - General Information'!$G$12</f>
        <v>113363103</v>
      </c>
      <c r="B5668" t="str">
        <f>'Page 1 - General Information'!$G$16</f>
        <v>7421</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25">
      <c r="A5669">
        <f>'Page 1 - General Information'!$G$12</f>
        <v>113363103</v>
      </c>
      <c r="B5669" t="str">
        <f>'Page 1 - General Information'!$G$16</f>
        <v>7421</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25">
      <c r="A5670">
        <f>'Page 1 - General Information'!$G$12</f>
        <v>113363103</v>
      </c>
      <c r="B5670" t="str">
        <f>'Page 1 - General Information'!$G$16</f>
        <v>7421</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25">
      <c r="A5671">
        <f>'Page 1 - General Information'!$G$12</f>
        <v>113363103</v>
      </c>
      <c r="B5671" t="str">
        <f>'Page 1 - General Information'!$G$16</f>
        <v>7421</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25">
      <c r="A5672">
        <f>'Page 1 - General Information'!$G$12</f>
        <v>113363103</v>
      </c>
      <c r="B5672" t="str">
        <f>'Page 1 - General Information'!$G$16</f>
        <v>7421</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25">
      <c r="A5673">
        <f>'Page 1 - General Information'!$G$12</f>
        <v>113363103</v>
      </c>
      <c r="B5673" t="str">
        <f>'Page 1 - General Information'!$G$16</f>
        <v>7421</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25">
      <c r="A5674">
        <f>'Page 1 - General Information'!$G$12</f>
        <v>113363103</v>
      </c>
      <c r="B5674" t="str">
        <f>'Page 1 - General Information'!$G$16</f>
        <v>7421</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25">
      <c r="A5675">
        <f>'Page 1 - General Information'!$G$12</f>
        <v>113363103</v>
      </c>
      <c r="B5675" t="str">
        <f>'Page 1 - General Information'!$G$16</f>
        <v>7421</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25">
      <c r="A5676">
        <f>'Page 1 - General Information'!$G$12</f>
        <v>113363103</v>
      </c>
      <c r="B5676" t="str">
        <f>'Page 1 - General Information'!$G$16</f>
        <v>7421</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25">
      <c r="A5677">
        <f>'Page 1 - General Information'!$G$12</f>
        <v>113363103</v>
      </c>
      <c r="B5677" t="str">
        <f>'Page 1 - General Information'!$G$16</f>
        <v>7421</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25">
      <c r="A5678">
        <f>'Page 1 - General Information'!$G$12</f>
        <v>113363103</v>
      </c>
      <c r="B5678" t="str">
        <f>'Page 1 - General Information'!$G$16</f>
        <v>7421</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25">
      <c r="A5679">
        <f>'Page 1 - General Information'!$G$12</f>
        <v>113363103</v>
      </c>
      <c r="B5679" t="str">
        <f>'Page 1 - General Information'!$G$16</f>
        <v>7421</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25">
      <c r="A5680">
        <f>'Page 1 - General Information'!$G$12</f>
        <v>113363103</v>
      </c>
      <c r="B5680" t="str">
        <f>'Page 1 - General Information'!$G$16</f>
        <v>7421</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25">
      <c r="A5681">
        <f>'Page 1 - General Information'!$G$12</f>
        <v>113363103</v>
      </c>
      <c r="B5681" t="str">
        <f>'Page 1 - General Information'!$G$16</f>
        <v>7421</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25">
      <c r="A5682">
        <f>'Page 1 - General Information'!$G$12</f>
        <v>113363103</v>
      </c>
      <c r="B5682" t="str">
        <f>'Page 1 - General Information'!$G$16</f>
        <v>7421</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25">
      <c r="A5683">
        <f>'Page 1 - General Information'!$G$12</f>
        <v>113363103</v>
      </c>
      <c r="B5683" t="str">
        <f>'Page 1 - General Information'!$G$16</f>
        <v>7421</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25">
      <c r="A5684">
        <f>'Page 1 - General Information'!$G$12</f>
        <v>113363103</v>
      </c>
      <c r="B5684" t="str">
        <f>'Page 1 - General Information'!$G$16</f>
        <v>7421</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25">
      <c r="A5685">
        <f>'Page 1 - General Information'!$G$12</f>
        <v>113363103</v>
      </c>
      <c r="B5685" t="str">
        <f>'Page 1 - General Information'!$G$16</f>
        <v>7421</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25">
      <c r="A5686">
        <f>'Page 1 - General Information'!$G$12</f>
        <v>113363103</v>
      </c>
      <c r="B5686" t="str">
        <f>'Page 1 - General Information'!$G$16</f>
        <v>7421</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25">
      <c r="A5687">
        <f>'Page 1 - General Information'!$G$12</f>
        <v>113363103</v>
      </c>
      <c r="B5687" t="str">
        <f>'Page 1 - General Information'!$G$16</f>
        <v>7421</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25">
      <c r="A5688">
        <f>'Page 1 - General Information'!$G$12</f>
        <v>113363103</v>
      </c>
      <c r="B5688" t="str">
        <f>'Page 1 - General Information'!$G$16</f>
        <v>7421</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25">
      <c r="A5689">
        <f>'Page 1 - General Information'!$G$12</f>
        <v>113363103</v>
      </c>
      <c r="B5689" t="str">
        <f>'Page 1 - General Information'!$G$16</f>
        <v>7421</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25">
      <c r="A5690">
        <f>'Page 1 - General Information'!$G$12</f>
        <v>113363103</v>
      </c>
      <c r="B5690" t="str">
        <f>'Page 1 - General Information'!$G$16</f>
        <v>7421</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25">
      <c r="A5691">
        <f>'Page 1 - General Information'!$G$12</f>
        <v>113363103</v>
      </c>
      <c r="B5691" t="str">
        <f>'Page 1 - General Information'!$G$16</f>
        <v>7421</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25">
      <c r="A5692">
        <f>'Page 1 - General Information'!$G$12</f>
        <v>113363103</v>
      </c>
      <c r="B5692" t="str">
        <f>'Page 1 - General Information'!$G$16</f>
        <v>7421</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25">
      <c r="A5693">
        <f>'Page 1 - General Information'!$G$12</f>
        <v>113363103</v>
      </c>
      <c r="B5693" t="str">
        <f>'Page 1 - General Information'!$G$16</f>
        <v>7421</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25">
      <c r="A5694">
        <f>'Page 1 - General Information'!$G$12</f>
        <v>113363103</v>
      </c>
      <c r="B5694" t="str">
        <f>'Page 1 - General Information'!$G$16</f>
        <v>7421</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25">
      <c r="A5695">
        <f>'Page 1 - General Information'!$G$12</f>
        <v>113363103</v>
      </c>
      <c r="B5695" t="str">
        <f>'Page 1 - General Information'!$G$16</f>
        <v>7421</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25">
      <c r="A5696">
        <f>'Page 1 - General Information'!$G$12</f>
        <v>113363103</v>
      </c>
      <c r="B5696" t="str">
        <f>'Page 1 - General Information'!$G$16</f>
        <v>7421</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25">
      <c r="A5697">
        <f>'Page 1 - General Information'!$G$12</f>
        <v>113363103</v>
      </c>
      <c r="B5697" t="str">
        <f>'Page 1 - General Information'!$G$16</f>
        <v>7421</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25">
      <c r="A5698">
        <f>'Page 1 - General Information'!$G$12</f>
        <v>113363103</v>
      </c>
      <c r="B5698" t="str">
        <f>'Page 1 - General Information'!$G$16</f>
        <v>7421</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25">
      <c r="A5699">
        <f>'Page 1 - General Information'!$G$12</f>
        <v>113363103</v>
      </c>
      <c r="B5699" t="str">
        <f>'Page 1 - General Information'!$G$16</f>
        <v>7421</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25">
      <c r="A5700">
        <f>'Page 1 - General Information'!$G$12</f>
        <v>113363103</v>
      </c>
      <c r="B5700" t="str">
        <f>'Page 1 - General Information'!$G$16</f>
        <v>7421</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25">
      <c r="A5701">
        <f>'Page 1 - General Information'!$G$12</f>
        <v>113363103</v>
      </c>
      <c r="B5701" t="str">
        <f>'Page 1 - General Information'!$G$16</f>
        <v>7421</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25">
      <c r="A5702">
        <f>'Page 1 - General Information'!$G$12</f>
        <v>113363103</v>
      </c>
      <c r="B5702" t="str">
        <f>'Page 1 - General Information'!$G$16</f>
        <v>7421</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25">
      <c r="A5703">
        <f>'Page 1 - General Information'!$G$12</f>
        <v>113363103</v>
      </c>
      <c r="B5703" t="str">
        <f>'Page 1 - General Information'!$G$16</f>
        <v>7421</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25">
      <c r="A5704">
        <f>'Page 1 - General Information'!$G$12</f>
        <v>113363103</v>
      </c>
      <c r="B5704" t="str">
        <f>'Page 1 - General Information'!$G$16</f>
        <v>7421</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25">
      <c r="A5705">
        <f>'Page 1 - General Information'!$G$12</f>
        <v>113363103</v>
      </c>
      <c r="B5705" t="str">
        <f>'Page 1 - General Information'!$G$16</f>
        <v>7421</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25">
      <c r="A5706">
        <f>'Page 1 - General Information'!$G$12</f>
        <v>113363103</v>
      </c>
      <c r="B5706" t="str">
        <f>'Page 1 - General Information'!$G$16</f>
        <v>7421</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25">
      <c r="A5707">
        <f>'Page 1 - General Information'!$G$12</f>
        <v>113363103</v>
      </c>
      <c r="B5707" t="str">
        <f>'Page 1 - General Information'!$G$16</f>
        <v>7421</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25">
      <c r="A5708">
        <f>'Page 1 - General Information'!$G$12</f>
        <v>113363103</v>
      </c>
      <c r="B5708" t="str">
        <f>'Page 1 - General Information'!$G$16</f>
        <v>7421</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25">
      <c r="A5709">
        <f>'Page 1 - General Information'!$G$12</f>
        <v>113363103</v>
      </c>
      <c r="B5709" t="str">
        <f>'Page 1 - General Information'!$G$16</f>
        <v>7421</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25">
      <c r="A5710">
        <f>'Page 1 - General Information'!$G$12</f>
        <v>113363103</v>
      </c>
      <c r="B5710" t="str">
        <f>'Page 1 - General Information'!$G$16</f>
        <v>7421</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25">
      <c r="A5711">
        <f>'Page 1 - General Information'!$G$12</f>
        <v>113363103</v>
      </c>
      <c r="B5711" t="str">
        <f>'Page 1 - General Information'!$G$16</f>
        <v>7421</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25">
      <c r="A5712">
        <f>'Page 1 - General Information'!$G$12</f>
        <v>113363103</v>
      </c>
      <c r="B5712" t="str">
        <f>'Page 1 - General Information'!$G$16</f>
        <v>7421</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25">
      <c r="A5713">
        <f>'Page 1 - General Information'!$G$12</f>
        <v>113363103</v>
      </c>
      <c r="B5713" t="str">
        <f>'Page 1 - General Information'!$G$16</f>
        <v>7421</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25">
      <c r="A5714">
        <f>'Page 1 - General Information'!$G$12</f>
        <v>113363103</v>
      </c>
      <c r="B5714" t="str">
        <f>'Page 1 - General Information'!$G$16</f>
        <v>7421</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25">
      <c r="A5715">
        <f>'Page 1 - General Information'!$G$12</f>
        <v>113363103</v>
      </c>
      <c r="B5715" t="str">
        <f>'Page 1 - General Information'!$G$16</f>
        <v>7421</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25">
      <c r="A5716">
        <f>'Page 1 - General Information'!$G$12</f>
        <v>113363103</v>
      </c>
      <c r="B5716" t="str">
        <f>'Page 1 - General Information'!$G$16</f>
        <v>7421</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25">
      <c r="A5717">
        <f>'Page 1 - General Information'!$G$12</f>
        <v>113363103</v>
      </c>
      <c r="B5717" t="str">
        <f>'Page 1 - General Information'!$G$16</f>
        <v>7421</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25">
      <c r="A5718">
        <f>'Page 1 - General Information'!$G$12</f>
        <v>113363103</v>
      </c>
      <c r="B5718" t="str">
        <f>'Page 1 - General Information'!$G$16</f>
        <v>7421</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25">
      <c r="A5719">
        <f>'Page 1 - General Information'!$G$12</f>
        <v>113363103</v>
      </c>
      <c r="B5719" t="str">
        <f>'Page 1 - General Information'!$G$16</f>
        <v>7421</v>
      </c>
      <c r="C5719" s="395" t="s">
        <v>19068</v>
      </c>
      <c r="D5719"/>
      <c r="E5719"/>
      <c r="F5719"/>
      <c r="G5719"/>
      <c r="H5719"/>
      <c r="I5719"/>
      <c r="J5719"/>
      <c r="K5719"/>
      <c r="L5719"/>
      <c r="M5719"/>
      <c r="N5719" t="s">
        <v>8278</v>
      </c>
      <c r="O5719"/>
      <c r="P5719" s="401">
        <f>INDEX('Page 3 - Financial Information'!$K$16:$X$186,Y5719,X5719)</f>
        <v>0</v>
      </c>
      <c r="Q5719"/>
      <c r="R5719"/>
      <c r="S5719" t="s">
        <v>9654</v>
      </c>
      <c r="T5719"/>
      <c r="U5719"/>
      <c r="V5719"/>
      <c r="W5719"/>
      <c r="X5719" s="397">
        <v>1</v>
      </c>
      <c r="Y5719" s="397">
        <v>129</v>
      </c>
    </row>
    <row r="5720" spans="1:25" x14ac:dyDescent="0.25">
      <c r="A5720">
        <f>'Page 1 - General Information'!$G$12</f>
        <v>113363103</v>
      </c>
      <c r="B5720" t="str">
        <f>'Page 1 - General Information'!$G$16</f>
        <v>7421</v>
      </c>
      <c r="C5720" s="395" t="s">
        <v>19068</v>
      </c>
      <c r="D5720"/>
      <c r="E5720"/>
      <c r="F5720"/>
      <c r="G5720"/>
      <c r="H5720"/>
      <c r="I5720"/>
      <c r="J5720"/>
      <c r="K5720"/>
      <c r="L5720"/>
      <c r="M5720"/>
      <c r="N5720" t="s">
        <v>8278</v>
      </c>
      <c r="O5720"/>
      <c r="P5720" s="401">
        <f>INDEX('Page 3 - Financial Information'!$K$16:$X$186,Y5720,X5720)</f>
        <v>0</v>
      </c>
      <c r="Q5720"/>
      <c r="R5720"/>
      <c r="S5720" t="s">
        <v>9655</v>
      </c>
      <c r="T5720"/>
      <c r="U5720"/>
      <c r="V5720"/>
      <c r="W5720"/>
      <c r="X5720" s="397">
        <v>3</v>
      </c>
      <c r="Y5720" s="397">
        <v>129</v>
      </c>
    </row>
    <row r="5721" spans="1:25" x14ac:dyDescent="0.25">
      <c r="A5721">
        <f>'Page 1 - General Information'!$G$12</f>
        <v>113363103</v>
      </c>
      <c r="B5721" t="str">
        <f>'Page 1 - General Information'!$G$16</f>
        <v>7421</v>
      </c>
      <c r="C5721" s="395" t="s">
        <v>19068</v>
      </c>
      <c r="D5721"/>
      <c r="E5721"/>
      <c r="F5721"/>
      <c r="G5721"/>
      <c r="H5721"/>
      <c r="I5721"/>
      <c r="J5721"/>
      <c r="K5721"/>
      <c r="L5721"/>
      <c r="M5721"/>
      <c r="N5721" t="s">
        <v>8278</v>
      </c>
      <c r="O5721"/>
      <c r="P5721" s="401">
        <f>INDEX('Page 3 - Financial Information'!$K$16:$X$186,Y5721,X5721)</f>
        <v>0</v>
      </c>
      <c r="Q5721"/>
      <c r="R5721"/>
      <c r="S5721" t="s">
        <v>9656</v>
      </c>
      <c r="T5721"/>
      <c r="U5721"/>
      <c r="V5721"/>
      <c r="W5721"/>
      <c r="X5721" s="397">
        <v>4</v>
      </c>
      <c r="Y5721" s="397">
        <v>129</v>
      </c>
    </row>
    <row r="5722" spans="1:25" x14ac:dyDescent="0.25">
      <c r="A5722">
        <f>'Page 1 - General Information'!$G$12</f>
        <v>113363103</v>
      </c>
      <c r="B5722" t="str">
        <f>'Page 1 - General Information'!$G$16</f>
        <v>7421</v>
      </c>
      <c r="C5722" s="395" t="s">
        <v>19068</v>
      </c>
      <c r="D5722"/>
      <c r="E5722"/>
      <c r="F5722"/>
      <c r="G5722"/>
      <c r="H5722"/>
      <c r="I5722"/>
      <c r="J5722"/>
      <c r="K5722"/>
      <c r="L5722"/>
      <c r="M5722"/>
      <c r="N5722" t="s">
        <v>8278</v>
      </c>
      <c r="O5722"/>
      <c r="P5722" s="401">
        <f>INDEX('Page 3 - Financial Information'!$K$16:$X$186,Y5722,X5722)</f>
        <v>0</v>
      </c>
      <c r="Q5722"/>
      <c r="R5722"/>
      <c r="S5722" t="s">
        <v>9657</v>
      </c>
      <c r="T5722"/>
      <c r="U5722"/>
      <c r="V5722"/>
      <c r="W5722"/>
      <c r="X5722" s="397">
        <v>5</v>
      </c>
      <c r="Y5722" s="397">
        <v>129</v>
      </c>
    </row>
    <row r="5723" spans="1:25" x14ac:dyDescent="0.25">
      <c r="A5723">
        <f>'Page 1 - General Information'!$G$12</f>
        <v>113363103</v>
      </c>
      <c r="B5723" t="str">
        <f>'Page 1 - General Information'!$G$16</f>
        <v>7421</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25">
      <c r="A5724">
        <f>'Page 1 - General Information'!$G$12</f>
        <v>113363103</v>
      </c>
      <c r="B5724" t="str">
        <f>'Page 1 - General Information'!$G$16</f>
        <v>7421</v>
      </c>
      <c r="C5724" s="395" t="s">
        <v>19068</v>
      </c>
      <c r="D5724"/>
      <c r="E5724"/>
      <c r="F5724"/>
      <c r="G5724"/>
      <c r="H5724"/>
      <c r="I5724"/>
      <c r="J5724"/>
      <c r="K5724"/>
      <c r="L5724"/>
      <c r="M5724"/>
      <c r="N5724" t="s">
        <v>8278</v>
      </c>
      <c r="O5724"/>
      <c r="P5724" s="401">
        <f>INDEX('Page 3 - Financial Information'!$K$16:$X$186,Y5724,X5724)</f>
        <v>0</v>
      </c>
      <c r="Q5724"/>
      <c r="R5724"/>
      <c r="S5724" t="s">
        <v>9659</v>
      </c>
      <c r="T5724"/>
      <c r="U5724"/>
      <c r="V5724"/>
      <c r="W5724"/>
      <c r="X5724" s="397">
        <v>7</v>
      </c>
      <c r="Y5724" s="397">
        <v>129</v>
      </c>
    </row>
    <row r="5725" spans="1:25" x14ac:dyDescent="0.25">
      <c r="A5725">
        <f>'Page 1 - General Information'!$G$12</f>
        <v>113363103</v>
      </c>
      <c r="B5725" t="str">
        <f>'Page 1 - General Information'!$G$16</f>
        <v>7421</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25">
      <c r="A5726">
        <f>'Page 1 - General Information'!$G$12</f>
        <v>113363103</v>
      </c>
      <c r="B5726" t="str">
        <f>'Page 1 - General Information'!$G$16</f>
        <v>7421</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25">
      <c r="A5727">
        <f>'Page 1 - General Information'!$G$12</f>
        <v>113363103</v>
      </c>
      <c r="B5727" t="str">
        <f>'Page 1 - General Information'!$G$16</f>
        <v>7421</v>
      </c>
      <c r="C5727" s="395" t="s">
        <v>19068</v>
      </c>
      <c r="D5727"/>
      <c r="E5727"/>
      <c r="F5727"/>
      <c r="G5727"/>
      <c r="H5727"/>
      <c r="I5727"/>
      <c r="J5727"/>
      <c r="K5727"/>
      <c r="L5727"/>
      <c r="M5727"/>
      <c r="N5727" t="s">
        <v>8278</v>
      </c>
      <c r="O5727"/>
      <c r="P5727" s="401">
        <f>INDEX('Page 3 - Financial Information'!$K$16:$X$186,Y5727,X5727)</f>
        <v>0</v>
      </c>
      <c r="Q5727"/>
      <c r="R5727"/>
      <c r="S5727" t="s">
        <v>9662</v>
      </c>
      <c r="T5727"/>
      <c r="U5727"/>
      <c r="V5727"/>
      <c r="W5727"/>
      <c r="X5727" s="397">
        <v>10</v>
      </c>
      <c r="Y5727" s="397">
        <v>129</v>
      </c>
    </row>
    <row r="5728" spans="1:25" x14ac:dyDescent="0.25">
      <c r="A5728">
        <f>'Page 1 - General Information'!$G$12</f>
        <v>113363103</v>
      </c>
      <c r="B5728" t="str">
        <f>'Page 1 - General Information'!$G$16</f>
        <v>7421</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25">
      <c r="A5729">
        <f>'Page 1 - General Information'!$G$12</f>
        <v>113363103</v>
      </c>
      <c r="B5729" t="str">
        <f>'Page 1 - General Information'!$G$16</f>
        <v>7421</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25">
      <c r="A5730">
        <f>'Page 1 - General Information'!$G$12</f>
        <v>113363103</v>
      </c>
      <c r="B5730" t="str">
        <f>'Page 1 - General Information'!$G$16</f>
        <v>7421</v>
      </c>
      <c r="C5730" s="395" t="s">
        <v>19068</v>
      </c>
      <c r="D5730"/>
      <c r="E5730"/>
      <c r="F5730"/>
      <c r="G5730"/>
      <c r="H5730"/>
      <c r="I5730"/>
      <c r="J5730"/>
      <c r="K5730"/>
      <c r="L5730"/>
      <c r="M5730"/>
      <c r="N5730" t="s">
        <v>8278</v>
      </c>
      <c r="O5730"/>
      <c r="P5730" s="401">
        <f>INDEX('Page 3 - Financial Information'!$K$16:$X$186,Y5730,X5730)</f>
        <v>0</v>
      </c>
      <c r="Q5730"/>
      <c r="R5730"/>
      <c r="S5730" t="s">
        <v>9665</v>
      </c>
      <c r="T5730"/>
      <c r="U5730"/>
      <c r="V5730"/>
      <c r="W5730"/>
      <c r="X5730" s="397">
        <v>1</v>
      </c>
      <c r="Y5730" s="397">
        <v>130</v>
      </c>
    </row>
    <row r="5731" spans="1:25" x14ac:dyDescent="0.25">
      <c r="A5731">
        <f>'Page 1 - General Information'!$G$12</f>
        <v>113363103</v>
      </c>
      <c r="B5731" t="str">
        <f>'Page 1 - General Information'!$G$16</f>
        <v>7421</v>
      </c>
      <c r="C5731" s="395" t="s">
        <v>19068</v>
      </c>
      <c r="D5731"/>
      <c r="E5731"/>
      <c r="F5731"/>
      <c r="G5731"/>
      <c r="H5731"/>
      <c r="I5731"/>
      <c r="J5731"/>
      <c r="K5731"/>
      <c r="L5731"/>
      <c r="M5731"/>
      <c r="N5731" t="s">
        <v>8278</v>
      </c>
      <c r="O5731"/>
      <c r="P5731" s="401">
        <f>INDEX('Page 3 - Financial Information'!$K$16:$X$186,Y5731,X5731)</f>
        <v>0</v>
      </c>
      <c r="Q5731"/>
      <c r="R5731"/>
      <c r="S5731" t="s">
        <v>9666</v>
      </c>
      <c r="T5731"/>
      <c r="U5731"/>
      <c r="V5731"/>
      <c r="W5731"/>
      <c r="X5731" s="397">
        <v>3</v>
      </c>
      <c r="Y5731" s="397">
        <v>130</v>
      </c>
    </row>
    <row r="5732" spans="1:25" x14ac:dyDescent="0.25">
      <c r="A5732">
        <f>'Page 1 - General Information'!$G$12</f>
        <v>113363103</v>
      </c>
      <c r="B5732" t="str">
        <f>'Page 1 - General Information'!$G$16</f>
        <v>7421</v>
      </c>
      <c r="C5732" s="395" t="s">
        <v>19068</v>
      </c>
      <c r="D5732"/>
      <c r="E5732"/>
      <c r="F5732"/>
      <c r="G5732"/>
      <c r="H5732"/>
      <c r="I5732"/>
      <c r="J5732"/>
      <c r="K5732"/>
      <c r="L5732"/>
      <c r="M5732"/>
      <c r="N5732" t="s">
        <v>8278</v>
      </c>
      <c r="O5732"/>
      <c r="P5732" s="401">
        <f>INDEX('Page 3 - Financial Information'!$K$16:$X$186,Y5732,X5732)</f>
        <v>0</v>
      </c>
      <c r="Q5732"/>
      <c r="R5732"/>
      <c r="S5732" t="s">
        <v>9667</v>
      </c>
      <c r="T5732"/>
      <c r="U5732"/>
      <c r="V5732"/>
      <c r="W5732"/>
      <c r="X5732" s="397">
        <v>4</v>
      </c>
      <c r="Y5732" s="397">
        <v>130</v>
      </c>
    </row>
    <row r="5733" spans="1:25" x14ac:dyDescent="0.25">
      <c r="A5733">
        <f>'Page 1 - General Information'!$G$12</f>
        <v>113363103</v>
      </c>
      <c r="B5733" t="str">
        <f>'Page 1 - General Information'!$G$16</f>
        <v>7421</v>
      </c>
      <c r="C5733" s="395" t="s">
        <v>19068</v>
      </c>
      <c r="D5733"/>
      <c r="E5733"/>
      <c r="F5733"/>
      <c r="G5733"/>
      <c r="H5733"/>
      <c r="I5733"/>
      <c r="J5733"/>
      <c r="K5733"/>
      <c r="L5733"/>
      <c r="M5733"/>
      <c r="N5733" t="s">
        <v>8278</v>
      </c>
      <c r="O5733"/>
      <c r="P5733" s="401">
        <f>INDEX('Page 3 - Financial Information'!$K$16:$X$186,Y5733,X5733)</f>
        <v>0</v>
      </c>
      <c r="Q5733"/>
      <c r="R5733"/>
      <c r="S5733" t="s">
        <v>9668</v>
      </c>
      <c r="T5733"/>
      <c r="U5733"/>
      <c r="V5733"/>
      <c r="W5733"/>
      <c r="X5733" s="397">
        <v>5</v>
      </c>
      <c r="Y5733" s="397">
        <v>130</v>
      </c>
    </row>
    <row r="5734" spans="1:25" x14ac:dyDescent="0.25">
      <c r="A5734">
        <f>'Page 1 - General Information'!$G$12</f>
        <v>113363103</v>
      </c>
      <c r="B5734" t="str">
        <f>'Page 1 - General Information'!$G$16</f>
        <v>7421</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25">
      <c r="A5735">
        <f>'Page 1 - General Information'!$G$12</f>
        <v>113363103</v>
      </c>
      <c r="B5735" t="str">
        <f>'Page 1 - General Information'!$G$16</f>
        <v>7421</v>
      </c>
      <c r="C5735" s="395" t="s">
        <v>19068</v>
      </c>
      <c r="D5735"/>
      <c r="E5735"/>
      <c r="F5735"/>
      <c r="G5735"/>
      <c r="H5735"/>
      <c r="I5735"/>
      <c r="J5735"/>
      <c r="K5735"/>
      <c r="L5735"/>
      <c r="M5735"/>
      <c r="N5735" t="s">
        <v>8278</v>
      </c>
      <c r="O5735"/>
      <c r="P5735" s="401">
        <f>INDEX('Page 3 - Financial Information'!$K$16:$X$186,Y5735,X5735)</f>
        <v>0</v>
      </c>
      <c r="Q5735"/>
      <c r="R5735"/>
      <c r="S5735" t="s">
        <v>9670</v>
      </c>
      <c r="T5735"/>
      <c r="U5735"/>
      <c r="V5735"/>
      <c r="W5735"/>
      <c r="X5735" s="397">
        <v>7</v>
      </c>
      <c r="Y5735" s="397">
        <v>130</v>
      </c>
    </row>
    <row r="5736" spans="1:25" x14ac:dyDescent="0.25">
      <c r="A5736">
        <f>'Page 1 - General Information'!$G$12</f>
        <v>113363103</v>
      </c>
      <c r="B5736" t="str">
        <f>'Page 1 - General Information'!$G$16</f>
        <v>7421</v>
      </c>
      <c r="C5736" s="395" t="s">
        <v>19068</v>
      </c>
      <c r="D5736"/>
      <c r="E5736"/>
      <c r="F5736"/>
      <c r="G5736"/>
      <c r="H5736"/>
      <c r="I5736"/>
      <c r="J5736"/>
      <c r="K5736"/>
      <c r="L5736"/>
      <c r="M5736"/>
      <c r="N5736" t="s">
        <v>8278</v>
      </c>
      <c r="O5736"/>
      <c r="P5736" s="401">
        <f>INDEX('Page 3 - Financial Information'!$K$16:$X$186,Y5736,X5736)</f>
        <v>0</v>
      </c>
      <c r="Q5736"/>
      <c r="R5736"/>
      <c r="S5736" t="s">
        <v>9671</v>
      </c>
      <c r="T5736"/>
      <c r="U5736"/>
      <c r="V5736"/>
      <c r="W5736"/>
      <c r="X5736" s="397">
        <v>8</v>
      </c>
      <c r="Y5736" s="397">
        <v>130</v>
      </c>
    </row>
    <row r="5737" spans="1:25" x14ac:dyDescent="0.25">
      <c r="A5737">
        <f>'Page 1 - General Information'!$G$12</f>
        <v>113363103</v>
      </c>
      <c r="B5737" t="str">
        <f>'Page 1 - General Information'!$G$16</f>
        <v>7421</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25">
      <c r="A5738">
        <f>'Page 1 - General Information'!$G$12</f>
        <v>113363103</v>
      </c>
      <c r="B5738" t="str">
        <f>'Page 1 - General Information'!$G$16</f>
        <v>7421</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25">
      <c r="A5739">
        <f>'Page 1 - General Information'!$G$12</f>
        <v>113363103</v>
      </c>
      <c r="B5739" t="str">
        <f>'Page 1 - General Information'!$G$16</f>
        <v>7421</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25">
      <c r="A5740">
        <f>'Page 1 - General Information'!$G$12</f>
        <v>113363103</v>
      </c>
      <c r="B5740" t="str">
        <f>'Page 1 - General Information'!$G$16</f>
        <v>7421</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25">
      <c r="A5741">
        <f>'Page 1 - General Information'!$G$12</f>
        <v>113363103</v>
      </c>
      <c r="B5741" t="str">
        <f>'Page 1 - General Information'!$G$16</f>
        <v>7421</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25">
      <c r="A5742">
        <f>'Page 1 - General Information'!$G$12</f>
        <v>113363103</v>
      </c>
      <c r="B5742" t="str">
        <f>'Page 1 - General Information'!$G$16</f>
        <v>7421</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25">
      <c r="A5743">
        <f>'Page 1 - General Information'!$G$12</f>
        <v>113363103</v>
      </c>
      <c r="B5743" t="str">
        <f>'Page 1 - General Information'!$G$16</f>
        <v>7421</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25">
      <c r="A5744">
        <f>'Page 1 - General Information'!$G$12</f>
        <v>113363103</v>
      </c>
      <c r="B5744" t="str">
        <f>'Page 1 - General Information'!$G$16</f>
        <v>7421</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25">
      <c r="A5745">
        <f>'Page 1 - General Information'!$G$12</f>
        <v>113363103</v>
      </c>
      <c r="B5745" t="str">
        <f>'Page 1 - General Information'!$G$16</f>
        <v>7421</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25">
      <c r="A5746">
        <f>'Page 1 - General Information'!$G$12</f>
        <v>113363103</v>
      </c>
      <c r="B5746" t="str">
        <f>'Page 1 - General Information'!$G$16</f>
        <v>7421</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25">
      <c r="A5747">
        <f>'Page 1 - General Information'!$G$12</f>
        <v>113363103</v>
      </c>
      <c r="B5747" t="str">
        <f>'Page 1 - General Information'!$G$16</f>
        <v>7421</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25">
      <c r="A5748">
        <f>'Page 1 - General Information'!$G$12</f>
        <v>113363103</v>
      </c>
      <c r="B5748" t="str">
        <f>'Page 1 - General Information'!$G$16</f>
        <v>7421</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25">
      <c r="A5749">
        <f>'Page 1 - General Information'!$G$12</f>
        <v>113363103</v>
      </c>
      <c r="B5749" t="str">
        <f>'Page 1 - General Information'!$G$16</f>
        <v>7421</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25">
      <c r="A5750">
        <f>'Page 1 - General Information'!$G$12</f>
        <v>113363103</v>
      </c>
      <c r="B5750" t="str">
        <f>'Page 1 - General Information'!$G$16</f>
        <v>7421</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25">
      <c r="A5751">
        <f>'Page 1 - General Information'!$G$12</f>
        <v>113363103</v>
      </c>
      <c r="B5751" t="str">
        <f>'Page 1 - General Information'!$G$16</f>
        <v>7421</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25">
      <c r="A5752">
        <f>'Page 1 - General Information'!$G$12</f>
        <v>113363103</v>
      </c>
      <c r="B5752" t="str">
        <f>'Page 1 - General Information'!$G$16</f>
        <v>7421</v>
      </c>
      <c r="C5752" s="395" t="s">
        <v>19068</v>
      </c>
      <c r="D5752"/>
      <c r="E5752"/>
      <c r="F5752"/>
      <c r="G5752"/>
      <c r="H5752"/>
      <c r="I5752"/>
      <c r="J5752"/>
      <c r="K5752"/>
      <c r="L5752"/>
      <c r="M5752"/>
      <c r="N5752" t="s">
        <v>8278</v>
      </c>
      <c r="O5752"/>
      <c r="P5752" s="401">
        <f>INDEX('Page 3 - Financial Information'!$K$16:$X$186,Y5752,X5752)</f>
        <v>5086.53</v>
      </c>
      <c r="Q5752"/>
      <c r="R5752"/>
      <c r="S5752" t="s">
        <v>9687</v>
      </c>
      <c r="T5752"/>
      <c r="U5752"/>
      <c r="V5752"/>
      <c r="W5752"/>
      <c r="X5752" s="397">
        <v>1</v>
      </c>
      <c r="Y5752" s="397">
        <v>132</v>
      </c>
    </row>
    <row r="5753" spans="1:25" x14ac:dyDescent="0.25">
      <c r="A5753">
        <f>'Page 1 - General Information'!$G$12</f>
        <v>113363103</v>
      </c>
      <c r="B5753" t="str">
        <f>'Page 1 - General Information'!$G$16</f>
        <v>7421</v>
      </c>
      <c r="C5753" s="395" t="s">
        <v>19068</v>
      </c>
      <c r="D5753"/>
      <c r="E5753"/>
      <c r="F5753"/>
      <c r="G5753"/>
      <c r="H5753"/>
      <c r="I5753"/>
      <c r="J5753"/>
      <c r="K5753"/>
      <c r="L5753"/>
      <c r="M5753"/>
      <c r="N5753" t="s">
        <v>8278</v>
      </c>
      <c r="O5753"/>
      <c r="P5753" s="401">
        <f>INDEX('Page 3 - Financial Information'!$K$16:$X$186,Y5753,X5753)</f>
        <v>390.07</v>
      </c>
      <c r="Q5753"/>
      <c r="R5753"/>
      <c r="S5753" t="s">
        <v>9688</v>
      </c>
      <c r="T5753"/>
      <c r="U5753"/>
      <c r="V5753"/>
      <c r="W5753"/>
      <c r="X5753" s="397">
        <v>3</v>
      </c>
      <c r="Y5753" s="397">
        <v>132</v>
      </c>
    </row>
    <row r="5754" spans="1:25" x14ac:dyDescent="0.25">
      <c r="A5754">
        <f>'Page 1 - General Information'!$G$12</f>
        <v>113363103</v>
      </c>
      <c r="B5754" t="str">
        <f>'Page 1 - General Information'!$G$16</f>
        <v>7421</v>
      </c>
      <c r="C5754" s="395" t="s">
        <v>19068</v>
      </c>
      <c r="D5754"/>
      <c r="E5754"/>
      <c r="F5754"/>
      <c r="G5754"/>
      <c r="H5754"/>
      <c r="I5754"/>
      <c r="J5754"/>
      <c r="K5754"/>
      <c r="L5754"/>
      <c r="M5754"/>
      <c r="N5754" t="s">
        <v>8278</v>
      </c>
      <c r="O5754"/>
      <c r="P5754" s="401">
        <f>INDEX('Page 3 - Financial Information'!$K$16:$X$186,Y5754,X5754)</f>
        <v>0</v>
      </c>
      <c r="Q5754"/>
      <c r="R5754"/>
      <c r="S5754" t="s">
        <v>9689</v>
      </c>
      <c r="T5754"/>
      <c r="U5754"/>
      <c r="V5754"/>
      <c r="W5754"/>
      <c r="X5754" s="397">
        <v>4</v>
      </c>
      <c r="Y5754" s="397">
        <v>132</v>
      </c>
    </row>
    <row r="5755" spans="1:25" x14ac:dyDescent="0.25">
      <c r="A5755">
        <f>'Page 1 - General Information'!$G$12</f>
        <v>113363103</v>
      </c>
      <c r="B5755" t="str">
        <f>'Page 1 - General Information'!$G$16</f>
        <v>7421</v>
      </c>
      <c r="C5755" s="395" t="s">
        <v>19068</v>
      </c>
      <c r="D5755"/>
      <c r="E5755"/>
      <c r="F5755"/>
      <c r="G5755"/>
      <c r="H5755"/>
      <c r="I5755"/>
      <c r="J5755"/>
      <c r="K5755"/>
      <c r="L5755"/>
      <c r="M5755"/>
      <c r="N5755" t="s">
        <v>8278</v>
      </c>
      <c r="O5755"/>
      <c r="P5755" s="401">
        <f>INDEX('Page 3 - Financial Information'!$K$16:$X$186,Y5755,X5755)</f>
        <v>515.24</v>
      </c>
      <c r="Q5755"/>
      <c r="R5755"/>
      <c r="S5755" t="s">
        <v>9690</v>
      </c>
      <c r="T5755"/>
      <c r="U5755"/>
      <c r="V5755"/>
      <c r="W5755"/>
      <c r="X5755" s="397">
        <v>5</v>
      </c>
      <c r="Y5755" s="397">
        <v>132</v>
      </c>
    </row>
    <row r="5756" spans="1:25" x14ac:dyDescent="0.25">
      <c r="A5756">
        <f>'Page 1 - General Information'!$G$12</f>
        <v>113363103</v>
      </c>
      <c r="B5756" t="str">
        <f>'Page 1 - General Information'!$G$16</f>
        <v>7421</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25">
      <c r="A5757">
        <f>'Page 1 - General Information'!$G$12</f>
        <v>113363103</v>
      </c>
      <c r="B5757" t="str">
        <f>'Page 1 - General Information'!$G$16</f>
        <v>7421</v>
      </c>
      <c r="C5757" s="395" t="s">
        <v>19068</v>
      </c>
      <c r="D5757"/>
      <c r="E5757"/>
      <c r="F5757"/>
      <c r="G5757"/>
      <c r="H5757"/>
      <c r="I5757"/>
      <c r="J5757"/>
      <c r="K5757"/>
      <c r="L5757"/>
      <c r="M5757"/>
      <c r="N5757" t="s">
        <v>8278</v>
      </c>
      <c r="O5757"/>
      <c r="P5757" s="401">
        <f>INDEX('Page 3 - Financial Information'!$K$16:$X$186,Y5757,X5757)</f>
        <v>473.08</v>
      </c>
      <c r="Q5757"/>
      <c r="R5757"/>
      <c r="S5757" t="s">
        <v>9692</v>
      </c>
      <c r="T5757"/>
      <c r="U5757"/>
      <c r="V5757"/>
      <c r="W5757"/>
      <c r="X5757" s="397">
        <v>7</v>
      </c>
      <c r="Y5757" s="397">
        <v>132</v>
      </c>
    </row>
    <row r="5758" spans="1:25" x14ac:dyDescent="0.25">
      <c r="A5758">
        <f>'Page 1 - General Information'!$G$12</f>
        <v>113363103</v>
      </c>
      <c r="B5758" t="str">
        <f>'Page 1 - General Information'!$G$16</f>
        <v>7421</v>
      </c>
      <c r="C5758" s="395" t="s">
        <v>19068</v>
      </c>
      <c r="D5758"/>
      <c r="E5758"/>
      <c r="F5758"/>
      <c r="G5758"/>
      <c r="H5758"/>
      <c r="I5758"/>
      <c r="J5758"/>
      <c r="K5758"/>
      <c r="L5758"/>
      <c r="M5758"/>
      <c r="N5758" t="s">
        <v>8278</v>
      </c>
      <c r="O5758"/>
      <c r="P5758" s="401">
        <f>INDEX('Page 3 - Financial Information'!$K$16:$X$186,Y5758,X5758)</f>
        <v>0</v>
      </c>
      <c r="Q5758"/>
      <c r="R5758"/>
      <c r="S5758" t="s">
        <v>9693</v>
      </c>
      <c r="T5758"/>
      <c r="U5758"/>
      <c r="V5758"/>
      <c r="W5758"/>
      <c r="X5758" s="397">
        <v>8</v>
      </c>
      <c r="Y5758" s="397">
        <v>132</v>
      </c>
    </row>
    <row r="5759" spans="1:25" x14ac:dyDescent="0.25">
      <c r="A5759">
        <f>'Page 1 - General Information'!$G$12</f>
        <v>113363103</v>
      </c>
      <c r="B5759" t="str">
        <f>'Page 1 - General Information'!$G$16</f>
        <v>7421</v>
      </c>
      <c r="C5759" s="395" t="s">
        <v>19068</v>
      </c>
      <c r="D5759"/>
      <c r="E5759"/>
      <c r="F5759"/>
      <c r="G5759"/>
      <c r="H5759"/>
      <c r="I5759"/>
      <c r="J5759"/>
      <c r="K5759"/>
      <c r="L5759"/>
      <c r="M5759"/>
      <c r="N5759" t="s">
        <v>8278</v>
      </c>
      <c r="O5759"/>
      <c r="P5759" s="401">
        <f>INDEX('Page 3 - Financial Information'!$K$16:$X$186,Y5759,X5759)</f>
        <v>3708.14</v>
      </c>
      <c r="Q5759"/>
      <c r="R5759"/>
      <c r="S5759" t="s">
        <v>9694</v>
      </c>
      <c r="T5759"/>
      <c r="U5759"/>
      <c r="V5759"/>
      <c r="W5759"/>
      <c r="X5759" s="397">
        <v>9</v>
      </c>
      <c r="Y5759" s="397">
        <v>132</v>
      </c>
    </row>
    <row r="5760" spans="1:25" x14ac:dyDescent="0.25">
      <c r="A5760">
        <f>'Page 1 - General Information'!$G$12</f>
        <v>113363103</v>
      </c>
      <c r="B5760" t="str">
        <f>'Page 1 - General Information'!$G$16</f>
        <v>7421</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25">
      <c r="A5761">
        <f>'Page 1 - General Information'!$G$12</f>
        <v>113363103</v>
      </c>
      <c r="B5761" t="str">
        <f>'Page 1 - General Information'!$G$16</f>
        <v>7421</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25">
      <c r="A5762">
        <f>'Page 1 - General Information'!$G$12</f>
        <v>113363103</v>
      </c>
      <c r="B5762" t="str">
        <f>'Page 1 - General Information'!$G$16</f>
        <v>7421</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25">
      <c r="A5763">
        <f>'Page 1 - General Information'!$G$12</f>
        <v>113363103</v>
      </c>
      <c r="B5763" t="str">
        <f>'Page 1 - General Information'!$G$16</f>
        <v>7421</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25">
      <c r="A5764">
        <f>'Page 1 - General Information'!$G$12</f>
        <v>113363103</v>
      </c>
      <c r="B5764" t="str">
        <f>'Page 1 - General Information'!$G$16</f>
        <v>7421</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25">
      <c r="A5765">
        <f>'Page 1 - General Information'!$G$12</f>
        <v>113363103</v>
      </c>
      <c r="B5765" t="str">
        <f>'Page 1 - General Information'!$G$16</f>
        <v>7421</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25">
      <c r="A5766">
        <f>'Page 1 - General Information'!$G$12</f>
        <v>113363103</v>
      </c>
      <c r="B5766" t="str">
        <f>'Page 1 - General Information'!$G$16</f>
        <v>7421</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25">
      <c r="A5767">
        <f>'Page 1 - General Information'!$G$12</f>
        <v>113363103</v>
      </c>
      <c r="B5767" t="str">
        <f>'Page 1 - General Information'!$G$16</f>
        <v>7421</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25">
      <c r="A5768">
        <f>'Page 1 - General Information'!$G$12</f>
        <v>113363103</v>
      </c>
      <c r="B5768" t="str">
        <f>'Page 1 - General Information'!$G$16</f>
        <v>7421</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25">
      <c r="A5769">
        <f>'Page 1 - General Information'!$G$12</f>
        <v>113363103</v>
      </c>
      <c r="B5769" t="str">
        <f>'Page 1 - General Information'!$G$16</f>
        <v>7421</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25">
      <c r="A5770">
        <f>'Page 1 - General Information'!$G$12</f>
        <v>113363103</v>
      </c>
      <c r="B5770" t="str">
        <f>'Page 1 - General Information'!$G$16</f>
        <v>7421</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25">
      <c r="A5771">
        <f>'Page 1 - General Information'!$G$12</f>
        <v>113363103</v>
      </c>
      <c r="B5771" t="str">
        <f>'Page 1 - General Information'!$G$16</f>
        <v>7421</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25">
      <c r="A5772">
        <f>'Page 1 - General Information'!$G$12</f>
        <v>113363103</v>
      </c>
      <c r="B5772" t="str">
        <f>'Page 1 - General Information'!$G$16</f>
        <v>7421</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25">
      <c r="A5773">
        <f>'Page 1 - General Information'!$G$12</f>
        <v>113363103</v>
      </c>
      <c r="B5773" t="str">
        <f>'Page 1 - General Information'!$G$16</f>
        <v>7421</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25">
      <c r="A5774">
        <f>'Page 1 - General Information'!$G$12</f>
        <v>113363103</v>
      </c>
      <c r="B5774" t="str">
        <f>'Page 1 - General Information'!$G$16</f>
        <v>7421</v>
      </c>
      <c r="C5774" s="395" t="s">
        <v>19068</v>
      </c>
      <c r="D5774"/>
      <c r="E5774"/>
      <c r="F5774"/>
      <c r="G5774"/>
      <c r="H5774"/>
      <c r="I5774"/>
      <c r="J5774"/>
      <c r="K5774"/>
      <c r="L5774"/>
      <c r="M5774"/>
      <c r="N5774" t="s">
        <v>8278</v>
      </c>
      <c r="O5774"/>
      <c r="P5774" s="401">
        <f>INDEX('Page 3 - Financial Information'!$K$16:$X$186,Y5774,X5774)</f>
        <v>1183.4299999999998</v>
      </c>
      <c r="Q5774"/>
      <c r="R5774"/>
      <c r="S5774" t="s">
        <v>9709</v>
      </c>
      <c r="T5774"/>
      <c r="U5774"/>
      <c r="V5774"/>
      <c r="W5774"/>
      <c r="X5774" s="397">
        <v>1</v>
      </c>
      <c r="Y5774" s="397">
        <v>134</v>
      </c>
    </row>
    <row r="5775" spans="1:25" x14ac:dyDescent="0.25">
      <c r="A5775">
        <f>'Page 1 - General Information'!$G$12</f>
        <v>113363103</v>
      </c>
      <c r="B5775" t="str">
        <f>'Page 1 - General Information'!$G$16</f>
        <v>7421</v>
      </c>
      <c r="C5775" s="395" t="s">
        <v>19068</v>
      </c>
      <c r="D5775"/>
      <c r="E5775"/>
      <c r="F5775"/>
      <c r="G5775"/>
      <c r="H5775"/>
      <c r="I5775"/>
      <c r="J5775"/>
      <c r="K5775"/>
      <c r="L5775"/>
      <c r="M5775"/>
      <c r="N5775" t="s">
        <v>8278</v>
      </c>
      <c r="O5775"/>
      <c r="P5775" s="401">
        <f>INDEX('Page 3 - Financial Information'!$K$16:$X$186,Y5775,X5775)</f>
        <v>154.46</v>
      </c>
      <c r="Q5775"/>
      <c r="R5775"/>
      <c r="S5775" t="s">
        <v>9710</v>
      </c>
      <c r="T5775"/>
      <c r="U5775"/>
      <c r="V5775"/>
      <c r="W5775"/>
      <c r="X5775" s="397">
        <v>3</v>
      </c>
      <c r="Y5775" s="397">
        <v>134</v>
      </c>
    </row>
    <row r="5776" spans="1:25" x14ac:dyDescent="0.25">
      <c r="A5776">
        <f>'Page 1 - General Information'!$G$12</f>
        <v>113363103</v>
      </c>
      <c r="B5776" t="str">
        <f>'Page 1 - General Information'!$G$16</f>
        <v>7421</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25">
      <c r="A5777">
        <f>'Page 1 - General Information'!$G$12</f>
        <v>113363103</v>
      </c>
      <c r="B5777" t="str">
        <f>'Page 1 - General Information'!$G$16</f>
        <v>7421</v>
      </c>
      <c r="C5777" s="395" t="s">
        <v>19068</v>
      </c>
      <c r="D5777"/>
      <c r="E5777"/>
      <c r="F5777"/>
      <c r="G5777"/>
      <c r="H5777"/>
      <c r="I5777"/>
      <c r="J5777"/>
      <c r="K5777"/>
      <c r="L5777"/>
      <c r="M5777"/>
      <c r="N5777" t="s">
        <v>8278</v>
      </c>
      <c r="O5777"/>
      <c r="P5777" s="401">
        <f>INDEX('Page 3 - Financial Information'!$K$16:$X$186,Y5777,X5777)</f>
        <v>96.91</v>
      </c>
      <c r="Q5777"/>
      <c r="R5777"/>
      <c r="S5777" t="s">
        <v>9712</v>
      </c>
      <c r="T5777"/>
      <c r="U5777"/>
      <c r="V5777"/>
      <c r="W5777"/>
      <c r="X5777" s="397">
        <v>5</v>
      </c>
      <c r="Y5777" s="397">
        <v>134</v>
      </c>
    </row>
    <row r="5778" spans="1:25" x14ac:dyDescent="0.25">
      <c r="A5778">
        <f>'Page 1 - General Information'!$G$12</f>
        <v>113363103</v>
      </c>
      <c r="B5778" t="str">
        <f>'Page 1 - General Information'!$G$16</f>
        <v>7421</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25">
      <c r="A5779">
        <f>'Page 1 - General Information'!$G$12</f>
        <v>113363103</v>
      </c>
      <c r="B5779" t="str">
        <f>'Page 1 - General Information'!$G$16</f>
        <v>7421</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25">
      <c r="A5780">
        <f>'Page 1 - General Information'!$G$12</f>
        <v>113363103</v>
      </c>
      <c r="B5780" t="str">
        <f>'Page 1 - General Information'!$G$16</f>
        <v>7421</v>
      </c>
      <c r="C5780" s="395" t="s">
        <v>19068</v>
      </c>
      <c r="D5780"/>
      <c r="E5780"/>
      <c r="F5780"/>
      <c r="G5780"/>
      <c r="H5780"/>
      <c r="I5780"/>
      <c r="J5780"/>
      <c r="K5780"/>
      <c r="L5780"/>
      <c r="M5780"/>
      <c r="N5780" t="s">
        <v>8278</v>
      </c>
      <c r="O5780"/>
      <c r="P5780" s="401">
        <f>INDEX('Page 3 - Financial Information'!$K$16:$X$186,Y5780,X5780)</f>
        <v>932.06</v>
      </c>
      <c r="Q5780"/>
      <c r="R5780"/>
      <c r="S5780" t="s">
        <v>9715</v>
      </c>
      <c r="T5780"/>
      <c r="U5780"/>
      <c r="V5780"/>
      <c r="W5780"/>
      <c r="X5780" s="397">
        <v>8</v>
      </c>
      <c r="Y5780" s="397">
        <v>134</v>
      </c>
    </row>
    <row r="5781" spans="1:25" x14ac:dyDescent="0.25">
      <c r="A5781">
        <f>'Page 1 - General Information'!$G$12</f>
        <v>113363103</v>
      </c>
      <c r="B5781" t="str">
        <f>'Page 1 - General Information'!$G$16</f>
        <v>7421</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25">
      <c r="A5782">
        <f>'Page 1 - General Information'!$G$12</f>
        <v>113363103</v>
      </c>
      <c r="B5782" t="str">
        <f>'Page 1 - General Information'!$G$16</f>
        <v>7421</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25">
      <c r="A5783">
        <f>'Page 1 - General Information'!$G$12</f>
        <v>113363103</v>
      </c>
      <c r="B5783" t="str">
        <f>'Page 1 - General Information'!$G$16</f>
        <v>7421</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25">
      <c r="A5784">
        <f>'Page 1 - General Information'!$G$12</f>
        <v>113363103</v>
      </c>
      <c r="B5784" t="str">
        <f>'Page 1 - General Information'!$G$16</f>
        <v>7421</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25">
      <c r="A5785">
        <f>'Page 1 - General Information'!$G$12</f>
        <v>113363103</v>
      </c>
      <c r="B5785" t="str">
        <f>'Page 1 - General Information'!$G$16</f>
        <v>7421</v>
      </c>
      <c r="C5785" s="395" t="s">
        <v>19068</v>
      </c>
      <c r="D5785"/>
      <c r="E5785"/>
      <c r="F5785"/>
      <c r="G5785"/>
      <c r="H5785"/>
      <c r="I5785"/>
      <c r="J5785"/>
      <c r="K5785"/>
      <c r="L5785"/>
      <c r="M5785"/>
      <c r="N5785" t="s">
        <v>8278</v>
      </c>
      <c r="O5785"/>
      <c r="P5785" s="401">
        <f>INDEX('Page 3 - Financial Information'!$K$16:$X$186,Y5785,X5785)</f>
        <v>1987.63</v>
      </c>
      <c r="Q5785"/>
      <c r="R5785"/>
      <c r="S5785" t="s">
        <v>9720</v>
      </c>
      <c r="T5785"/>
      <c r="U5785"/>
      <c r="V5785"/>
      <c r="W5785"/>
      <c r="X5785" s="397">
        <v>1</v>
      </c>
      <c r="Y5785" s="397">
        <v>135</v>
      </c>
    </row>
    <row r="5786" spans="1:25" x14ac:dyDescent="0.25">
      <c r="A5786">
        <f>'Page 1 - General Information'!$G$12</f>
        <v>113363103</v>
      </c>
      <c r="B5786" t="str">
        <f>'Page 1 - General Information'!$G$16</f>
        <v>7421</v>
      </c>
      <c r="C5786" s="395" t="s">
        <v>19068</v>
      </c>
      <c r="D5786"/>
      <c r="E5786"/>
      <c r="F5786"/>
      <c r="G5786"/>
      <c r="H5786"/>
      <c r="I5786"/>
      <c r="J5786"/>
      <c r="K5786"/>
      <c r="L5786"/>
      <c r="M5786"/>
      <c r="N5786" t="s">
        <v>8278</v>
      </c>
      <c r="O5786"/>
      <c r="P5786" s="401">
        <f>INDEX('Page 3 - Financial Information'!$K$16:$X$186,Y5786,X5786)</f>
        <v>283.19</v>
      </c>
      <c r="Q5786"/>
      <c r="R5786"/>
      <c r="S5786" t="s">
        <v>9721</v>
      </c>
      <c r="T5786"/>
      <c r="U5786"/>
      <c r="V5786"/>
      <c r="W5786"/>
      <c r="X5786" s="397">
        <v>3</v>
      </c>
      <c r="Y5786" s="397">
        <v>135</v>
      </c>
    </row>
    <row r="5787" spans="1:25" x14ac:dyDescent="0.25">
      <c r="A5787">
        <f>'Page 1 - General Information'!$G$12</f>
        <v>113363103</v>
      </c>
      <c r="B5787" t="str">
        <f>'Page 1 - General Information'!$G$16</f>
        <v>7421</v>
      </c>
      <c r="C5787" s="395" t="s">
        <v>19068</v>
      </c>
      <c r="D5787"/>
      <c r="E5787"/>
      <c r="F5787"/>
      <c r="G5787"/>
      <c r="H5787"/>
      <c r="I5787"/>
      <c r="J5787"/>
      <c r="K5787"/>
      <c r="L5787"/>
      <c r="M5787"/>
      <c r="N5787" t="s">
        <v>8278</v>
      </c>
      <c r="O5787"/>
      <c r="P5787" s="401">
        <f>INDEX('Page 3 - Financial Information'!$K$16:$X$186,Y5787,X5787)</f>
        <v>9.3800000000000008</v>
      </c>
      <c r="Q5787"/>
      <c r="R5787"/>
      <c r="S5787" t="s">
        <v>9722</v>
      </c>
      <c r="T5787"/>
      <c r="U5787"/>
      <c r="V5787"/>
      <c r="W5787"/>
      <c r="X5787" s="397">
        <v>4</v>
      </c>
      <c r="Y5787" s="397">
        <v>135</v>
      </c>
    </row>
    <row r="5788" spans="1:25" x14ac:dyDescent="0.25">
      <c r="A5788">
        <f>'Page 1 - General Information'!$G$12</f>
        <v>113363103</v>
      </c>
      <c r="B5788" t="str">
        <f>'Page 1 - General Information'!$G$16</f>
        <v>7421</v>
      </c>
      <c r="C5788" s="395" t="s">
        <v>19068</v>
      </c>
      <c r="D5788"/>
      <c r="E5788"/>
      <c r="F5788"/>
      <c r="G5788"/>
      <c r="H5788"/>
      <c r="I5788"/>
      <c r="J5788"/>
      <c r="K5788"/>
      <c r="L5788"/>
      <c r="M5788"/>
      <c r="N5788" t="s">
        <v>8278</v>
      </c>
      <c r="O5788"/>
      <c r="P5788" s="401">
        <f>INDEX('Page 3 - Financial Information'!$K$16:$X$186,Y5788,X5788)</f>
        <v>190.94</v>
      </c>
      <c r="Q5788"/>
      <c r="R5788"/>
      <c r="S5788" t="s">
        <v>9723</v>
      </c>
      <c r="T5788"/>
      <c r="U5788"/>
      <c r="V5788"/>
      <c r="W5788"/>
      <c r="X5788" s="397">
        <v>5</v>
      </c>
      <c r="Y5788" s="397">
        <v>135</v>
      </c>
    </row>
    <row r="5789" spans="1:25" x14ac:dyDescent="0.25">
      <c r="A5789">
        <f>'Page 1 - General Information'!$G$12</f>
        <v>113363103</v>
      </c>
      <c r="B5789" t="str">
        <f>'Page 1 - General Information'!$G$16</f>
        <v>7421</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25">
      <c r="A5790">
        <f>'Page 1 - General Information'!$G$12</f>
        <v>113363103</v>
      </c>
      <c r="B5790" t="str">
        <f>'Page 1 - General Information'!$G$16</f>
        <v>7421</v>
      </c>
      <c r="C5790" s="395" t="s">
        <v>19068</v>
      </c>
      <c r="D5790"/>
      <c r="E5790"/>
      <c r="F5790"/>
      <c r="G5790"/>
      <c r="H5790"/>
      <c r="I5790"/>
      <c r="J5790"/>
      <c r="K5790"/>
      <c r="L5790"/>
      <c r="M5790"/>
      <c r="N5790" t="s">
        <v>8278</v>
      </c>
      <c r="O5790"/>
      <c r="P5790" s="401">
        <f>INDEX('Page 3 - Financial Information'!$K$16:$X$186,Y5790,X5790)</f>
        <v>115.4</v>
      </c>
      <c r="Q5790"/>
      <c r="R5790"/>
      <c r="S5790" t="s">
        <v>9725</v>
      </c>
      <c r="T5790"/>
      <c r="U5790"/>
      <c r="V5790"/>
      <c r="W5790"/>
      <c r="X5790" s="397">
        <v>7</v>
      </c>
      <c r="Y5790" s="397">
        <v>135</v>
      </c>
    </row>
    <row r="5791" spans="1:25" x14ac:dyDescent="0.25">
      <c r="A5791">
        <f>'Page 1 - General Information'!$G$12</f>
        <v>113363103</v>
      </c>
      <c r="B5791" t="str">
        <f>'Page 1 - General Information'!$G$16</f>
        <v>7421</v>
      </c>
      <c r="C5791" s="395" t="s">
        <v>19068</v>
      </c>
      <c r="D5791"/>
      <c r="E5791"/>
      <c r="F5791"/>
      <c r="G5791"/>
      <c r="H5791"/>
      <c r="I5791"/>
      <c r="J5791"/>
      <c r="K5791"/>
      <c r="L5791"/>
      <c r="M5791"/>
      <c r="N5791" t="s">
        <v>8278</v>
      </c>
      <c r="O5791"/>
      <c r="P5791" s="401">
        <f>INDEX('Page 3 - Financial Information'!$K$16:$X$186,Y5791,X5791)</f>
        <v>1388.72</v>
      </c>
      <c r="Q5791"/>
      <c r="R5791"/>
      <c r="S5791" t="s">
        <v>9726</v>
      </c>
      <c r="T5791"/>
      <c r="U5791"/>
      <c r="V5791"/>
      <c r="W5791"/>
      <c r="X5791" s="397">
        <v>8</v>
      </c>
      <c r="Y5791" s="397">
        <v>135</v>
      </c>
    </row>
    <row r="5792" spans="1:25" x14ac:dyDescent="0.25">
      <c r="A5792">
        <f>'Page 1 - General Information'!$G$12</f>
        <v>113363103</v>
      </c>
      <c r="B5792" t="str">
        <f>'Page 1 - General Information'!$G$16</f>
        <v>7421</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25">
      <c r="A5793">
        <f>'Page 1 - General Information'!$G$12</f>
        <v>113363103</v>
      </c>
      <c r="B5793" t="str">
        <f>'Page 1 - General Information'!$G$16</f>
        <v>7421</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25">
      <c r="A5794">
        <f>'Page 1 - General Information'!$G$12</f>
        <v>113363103</v>
      </c>
      <c r="B5794" t="str">
        <f>'Page 1 - General Information'!$G$16</f>
        <v>7421</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25">
      <c r="A5795">
        <f>'Page 1 - General Information'!$G$12</f>
        <v>113363103</v>
      </c>
      <c r="B5795" t="str">
        <f>'Page 1 - General Information'!$G$16</f>
        <v>7421</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25">
      <c r="A5796">
        <f>'Page 1 - General Information'!$G$12</f>
        <v>113363103</v>
      </c>
      <c r="B5796" t="str">
        <f>'Page 1 - General Information'!$G$16</f>
        <v>7421</v>
      </c>
      <c r="C5796" s="395" t="s">
        <v>19068</v>
      </c>
      <c r="D5796"/>
      <c r="E5796"/>
      <c r="F5796"/>
      <c r="G5796"/>
      <c r="H5796"/>
      <c r="I5796"/>
      <c r="J5796"/>
      <c r="K5796"/>
      <c r="L5796"/>
      <c r="M5796"/>
      <c r="N5796" t="s">
        <v>8278</v>
      </c>
      <c r="O5796"/>
      <c r="P5796" s="401">
        <f>INDEX('Page 3 - Financial Information'!$K$16:$X$186,Y5796,X5796)</f>
        <v>4475.09</v>
      </c>
      <c r="Q5796"/>
      <c r="R5796"/>
      <c r="S5796" t="s">
        <v>9731</v>
      </c>
      <c r="T5796"/>
      <c r="U5796"/>
      <c r="V5796"/>
      <c r="W5796"/>
      <c r="X5796" s="397">
        <v>1</v>
      </c>
      <c r="Y5796" s="397">
        <v>136</v>
      </c>
    </row>
    <row r="5797" spans="1:25" x14ac:dyDescent="0.25">
      <c r="A5797">
        <f>'Page 1 - General Information'!$G$12</f>
        <v>113363103</v>
      </c>
      <c r="B5797" t="str">
        <f>'Page 1 - General Information'!$G$16</f>
        <v>7421</v>
      </c>
      <c r="C5797" s="395" t="s">
        <v>19068</v>
      </c>
      <c r="D5797"/>
      <c r="E5797"/>
      <c r="F5797"/>
      <c r="G5797"/>
      <c r="H5797"/>
      <c r="I5797"/>
      <c r="J5797"/>
      <c r="K5797"/>
      <c r="L5797"/>
      <c r="M5797"/>
      <c r="N5797" t="s">
        <v>8278</v>
      </c>
      <c r="O5797"/>
      <c r="P5797" s="401">
        <f>INDEX('Page 3 - Financial Information'!$K$16:$X$186,Y5797,X5797)</f>
        <v>325.54000000000002</v>
      </c>
      <c r="Q5797"/>
      <c r="R5797"/>
      <c r="S5797" t="s">
        <v>9732</v>
      </c>
      <c r="T5797"/>
      <c r="U5797"/>
      <c r="V5797"/>
      <c r="W5797"/>
      <c r="X5797" s="397">
        <v>3</v>
      </c>
      <c r="Y5797" s="397">
        <v>136</v>
      </c>
    </row>
    <row r="5798" spans="1:25" x14ac:dyDescent="0.25">
      <c r="A5798">
        <f>'Page 1 - General Information'!$G$12</f>
        <v>113363103</v>
      </c>
      <c r="B5798" t="str">
        <f>'Page 1 - General Information'!$G$16</f>
        <v>7421</v>
      </c>
      <c r="C5798" s="395" t="s">
        <v>19068</v>
      </c>
      <c r="D5798"/>
      <c r="E5798"/>
      <c r="F5798"/>
      <c r="G5798"/>
      <c r="H5798"/>
      <c r="I5798"/>
      <c r="J5798"/>
      <c r="K5798"/>
      <c r="L5798"/>
      <c r="M5798"/>
      <c r="N5798" t="s">
        <v>8278</v>
      </c>
      <c r="O5798"/>
      <c r="P5798" s="401">
        <f>INDEX('Page 3 - Financial Information'!$K$16:$X$186,Y5798,X5798)</f>
        <v>156.68</v>
      </c>
      <c r="Q5798"/>
      <c r="R5798"/>
      <c r="S5798" t="s">
        <v>9733</v>
      </c>
      <c r="T5798"/>
      <c r="U5798"/>
      <c r="V5798"/>
      <c r="W5798"/>
      <c r="X5798" s="397">
        <v>4</v>
      </c>
      <c r="Y5798" s="397">
        <v>136</v>
      </c>
    </row>
    <row r="5799" spans="1:25" x14ac:dyDescent="0.25">
      <c r="A5799">
        <f>'Page 1 - General Information'!$G$12</f>
        <v>113363103</v>
      </c>
      <c r="B5799" t="str">
        <f>'Page 1 - General Information'!$G$16</f>
        <v>7421</v>
      </c>
      <c r="C5799" s="395" t="s">
        <v>19068</v>
      </c>
      <c r="D5799"/>
      <c r="E5799"/>
      <c r="F5799"/>
      <c r="G5799"/>
      <c r="H5799"/>
      <c r="I5799"/>
      <c r="J5799"/>
      <c r="K5799"/>
      <c r="L5799"/>
      <c r="M5799"/>
      <c r="N5799" t="s">
        <v>8278</v>
      </c>
      <c r="O5799"/>
      <c r="P5799" s="401">
        <f>INDEX('Page 3 - Financial Information'!$K$16:$X$186,Y5799,X5799)</f>
        <v>93.42</v>
      </c>
      <c r="Q5799"/>
      <c r="R5799"/>
      <c r="S5799" t="s">
        <v>9734</v>
      </c>
      <c r="T5799"/>
      <c r="U5799"/>
      <c r="V5799"/>
      <c r="W5799"/>
      <c r="X5799" s="397">
        <v>5</v>
      </c>
      <c r="Y5799" s="397">
        <v>136</v>
      </c>
    </row>
    <row r="5800" spans="1:25" x14ac:dyDescent="0.25">
      <c r="A5800">
        <f>'Page 1 - General Information'!$G$12</f>
        <v>113363103</v>
      </c>
      <c r="B5800" t="str">
        <f>'Page 1 - General Information'!$G$16</f>
        <v>7421</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25">
      <c r="A5801">
        <f>'Page 1 - General Information'!$G$12</f>
        <v>113363103</v>
      </c>
      <c r="B5801" t="str">
        <f>'Page 1 - General Information'!$G$16</f>
        <v>7421</v>
      </c>
      <c r="C5801" s="395" t="s">
        <v>19068</v>
      </c>
      <c r="D5801"/>
      <c r="E5801"/>
      <c r="F5801"/>
      <c r="G5801"/>
      <c r="H5801"/>
      <c r="I5801"/>
      <c r="J5801"/>
      <c r="K5801"/>
      <c r="L5801"/>
      <c r="M5801"/>
      <c r="N5801" t="s">
        <v>8278</v>
      </c>
      <c r="O5801"/>
      <c r="P5801" s="401">
        <f>INDEX('Page 3 - Financial Information'!$K$16:$X$186,Y5801,X5801)</f>
        <v>189.5</v>
      </c>
      <c r="Q5801"/>
      <c r="R5801"/>
      <c r="S5801" t="s">
        <v>9736</v>
      </c>
      <c r="T5801"/>
      <c r="U5801"/>
      <c r="V5801"/>
      <c r="W5801"/>
      <c r="X5801" s="397">
        <v>7</v>
      </c>
      <c r="Y5801" s="397">
        <v>136</v>
      </c>
    </row>
    <row r="5802" spans="1:25" x14ac:dyDescent="0.25">
      <c r="A5802">
        <f>'Page 1 - General Information'!$G$12</f>
        <v>113363103</v>
      </c>
      <c r="B5802" t="str">
        <f>'Page 1 - General Information'!$G$16</f>
        <v>7421</v>
      </c>
      <c r="C5802" s="395" t="s">
        <v>19068</v>
      </c>
      <c r="D5802"/>
      <c r="E5802"/>
      <c r="F5802"/>
      <c r="G5802"/>
      <c r="H5802"/>
      <c r="I5802"/>
      <c r="J5802"/>
      <c r="K5802"/>
      <c r="L5802"/>
      <c r="M5802"/>
      <c r="N5802" t="s">
        <v>8278</v>
      </c>
      <c r="O5802"/>
      <c r="P5802" s="401">
        <f>INDEX('Page 3 - Financial Information'!$K$16:$X$186,Y5802,X5802)</f>
        <v>3709.95</v>
      </c>
      <c r="Q5802"/>
      <c r="R5802"/>
      <c r="S5802" t="s">
        <v>9737</v>
      </c>
      <c r="T5802"/>
      <c r="U5802"/>
      <c r="V5802"/>
      <c r="W5802"/>
      <c r="X5802" s="397">
        <v>8</v>
      </c>
      <c r="Y5802" s="397">
        <v>136</v>
      </c>
    </row>
    <row r="5803" spans="1:25" x14ac:dyDescent="0.25">
      <c r="A5803">
        <f>'Page 1 - General Information'!$G$12</f>
        <v>113363103</v>
      </c>
      <c r="B5803" t="str">
        <f>'Page 1 - General Information'!$G$16</f>
        <v>7421</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25">
      <c r="A5804">
        <f>'Page 1 - General Information'!$G$12</f>
        <v>113363103</v>
      </c>
      <c r="B5804" t="str">
        <f>'Page 1 - General Information'!$G$16</f>
        <v>7421</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25">
      <c r="A5805">
        <f>'Page 1 - General Information'!$G$12</f>
        <v>113363103</v>
      </c>
      <c r="B5805" t="str">
        <f>'Page 1 - General Information'!$G$16</f>
        <v>7421</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25">
      <c r="A5806">
        <f>'Page 1 - General Information'!$G$12</f>
        <v>113363103</v>
      </c>
      <c r="B5806" t="str">
        <f>'Page 1 - General Information'!$G$16</f>
        <v>7421</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25">
      <c r="A5807">
        <f>'Page 1 - General Information'!$G$12</f>
        <v>113363103</v>
      </c>
      <c r="B5807" t="str">
        <f>'Page 1 - General Information'!$G$16</f>
        <v>7421</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25">
      <c r="A5808">
        <f>'Page 1 - General Information'!$G$12</f>
        <v>113363103</v>
      </c>
      <c r="B5808" t="str">
        <f>'Page 1 - General Information'!$G$16</f>
        <v>7421</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25">
      <c r="A5809">
        <f>'Page 1 - General Information'!$G$12</f>
        <v>113363103</v>
      </c>
      <c r="B5809" t="str">
        <f>'Page 1 - General Information'!$G$16</f>
        <v>7421</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25">
      <c r="A5810">
        <f>'Page 1 - General Information'!$G$12</f>
        <v>113363103</v>
      </c>
      <c r="B5810" t="str">
        <f>'Page 1 - General Information'!$G$16</f>
        <v>7421</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25">
      <c r="A5811">
        <f>'Page 1 - General Information'!$G$12</f>
        <v>113363103</v>
      </c>
      <c r="B5811" t="str">
        <f>'Page 1 - General Information'!$G$16</f>
        <v>7421</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25">
      <c r="A5812">
        <f>'Page 1 - General Information'!$G$12</f>
        <v>113363103</v>
      </c>
      <c r="B5812" t="str">
        <f>'Page 1 - General Information'!$G$16</f>
        <v>7421</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25">
      <c r="A5813">
        <f>'Page 1 - General Information'!$G$12</f>
        <v>113363103</v>
      </c>
      <c r="B5813" t="str">
        <f>'Page 1 - General Information'!$G$16</f>
        <v>7421</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25">
      <c r="A5814">
        <f>'Page 1 - General Information'!$G$12</f>
        <v>113363103</v>
      </c>
      <c r="B5814" t="str">
        <f>'Page 1 - General Information'!$G$16</f>
        <v>7421</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25">
      <c r="A5815">
        <f>'Page 1 - General Information'!$G$12</f>
        <v>113363103</v>
      </c>
      <c r="B5815" t="str">
        <f>'Page 1 - General Information'!$G$16</f>
        <v>7421</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25">
      <c r="A5816">
        <f>'Page 1 - General Information'!$G$12</f>
        <v>113363103</v>
      </c>
      <c r="B5816" t="str">
        <f>'Page 1 - General Information'!$G$16</f>
        <v>7421</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25">
      <c r="A5817">
        <f>'Page 1 - General Information'!$G$12</f>
        <v>113363103</v>
      </c>
      <c r="B5817" t="str">
        <f>'Page 1 - General Information'!$G$16</f>
        <v>7421</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25">
      <c r="A5818">
        <f>'Page 1 - General Information'!$G$12</f>
        <v>113363103</v>
      </c>
      <c r="B5818" t="str">
        <f>'Page 1 - General Information'!$G$16</f>
        <v>7421</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25">
      <c r="A5819">
        <f>'Page 1 - General Information'!$G$12</f>
        <v>113363103</v>
      </c>
      <c r="B5819" t="str">
        <f>'Page 1 - General Information'!$G$16</f>
        <v>7421</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25">
      <c r="A5820">
        <f>'Page 1 - General Information'!$G$12</f>
        <v>113363103</v>
      </c>
      <c r="B5820" t="str">
        <f>'Page 1 - General Information'!$G$16</f>
        <v>7421</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25">
      <c r="A5821">
        <f>'Page 1 - General Information'!$G$12</f>
        <v>113363103</v>
      </c>
      <c r="B5821" t="str">
        <f>'Page 1 - General Information'!$G$16</f>
        <v>7421</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25">
      <c r="A5822">
        <f>'Page 1 - General Information'!$G$12</f>
        <v>113363103</v>
      </c>
      <c r="B5822" t="str">
        <f>'Page 1 - General Information'!$G$16</f>
        <v>7421</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25">
      <c r="A5823">
        <f>'Page 1 - General Information'!$G$12</f>
        <v>113363103</v>
      </c>
      <c r="B5823" t="str">
        <f>'Page 1 - General Information'!$G$16</f>
        <v>7421</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25">
      <c r="A5824">
        <f>'Page 1 - General Information'!$G$12</f>
        <v>113363103</v>
      </c>
      <c r="B5824" t="str">
        <f>'Page 1 - General Information'!$G$16</f>
        <v>7421</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25">
      <c r="A5825">
        <f>'Page 1 - General Information'!$G$12</f>
        <v>113363103</v>
      </c>
      <c r="B5825" t="str">
        <f>'Page 1 - General Information'!$G$16</f>
        <v>7421</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25">
      <c r="A5826">
        <f>'Page 1 - General Information'!$G$12</f>
        <v>113363103</v>
      </c>
      <c r="B5826" t="str">
        <f>'Page 1 - General Information'!$G$16</f>
        <v>7421</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25">
      <c r="A5827">
        <f>'Page 1 - General Information'!$G$12</f>
        <v>113363103</v>
      </c>
      <c r="B5827" t="str">
        <f>'Page 1 - General Information'!$G$16</f>
        <v>7421</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25">
      <c r="A5828">
        <f>'Page 1 - General Information'!$G$12</f>
        <v>113363103</v>
      </c>
      <c r="B5828" t="str">
        <f>'Page 1 - General Information'!$G$16</f>
        <v>7421</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25">
      <c r="A5829">
        <f>'Page 1 - General Information'!$G$12</f>
        <v>113363103</v>
      </c>
      <c r="B5829" t="str">
        <f>'Page 1 - General Information'!$G$16</f>
        <v>7421</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25">
      <c r="A5830">
        <f>'Page 1 - General Information'!$G$12</f>
        <v>113363103</v>
      </c>
      <c r="B5830" t="str">
        <f>'Page 1 - General Information'!$G$16</f>
        <v>7421</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25">
      <c r="A5831">
        <f>'Page 1 - General Information'!$G$12</f>
        <v>113363103</v>
      </c>
      <c r="B5831" t="str">
        <f>'Page 1 - General Information'!$G$16</f>
        <v>7421</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25">
      <c r="A5832">
        <f>'Page 1 - General Information'!$G$12</f>
        <v>113363103</v>
      </c>
      <c r="B5832" t="str">
        <f>'Page 1 - General Information'!$G$16</f>
        <v>7421</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25">
      <c r="A5833">
        <f>'Page 1 - General Information'!$G$12</f>
        <v>113363103</v>
      </c>
      <c r="B5833" t="str">
        <f>'Page 1 - General Information'!$G$16</f>
        <v>7421</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25">
      <c r="A5834">
        <f>'Page 1 - General Information'!$G$12</f>
        <v>113363103</v>
      </c>
      <c r="B5834" t="str">
        <f>'Page 1 - General Information'!$G$16</f>
        <v>7421</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25">
      <c r="A5835">
        <f>'Page 1 - General Information'!$G$12</f>
        <v>113363103</v>
      </c>
      <c r="B5835" t="str">
        <f>'Page 1 - General Information'!$G$16</f>
        <v>7421</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25">
      <c r="A5836">
        <f>'Page 1 - General Information'!$G$12</f>
        <v>113363103</v>
      </c>
      <c r="B5836" t="str">
        <f>'Page 1 - General Information'!$G$16</f>
        <v>7421</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25">
      <c r="A5837">
        <f>'Page 1 - General Information'!$G$12</f>
        <v>113363103</v>
      </c>
      <c r="B5837" t="str">
        <f>'Page 1 - General Information'!$G$16</f>
        <v>7421</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25">
      <c r="A5838">
        <f>'Page 1 - General Information'!$G$12</f>
        <v>113363103</v>
      </c>
      <c r="B5838" t="str">
        <f>'Page 1 - General Information'!$G$16</f>
        <v>7421</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25">
      <c r="A5839">
        <f>'Page 1 - General Information'!$G$12</f>
        <v>113363103</v>
      </c>
      <c r="B5839" t="str">
        <f>'Page 1 - General Information'!$G$16</f>
        <v>7421</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25">
      <c r="A5840">
        <f>'Page 1 - General Information'!$G$12</f>
        <v>113363103</v>
      </c>
      <c r="B5840" t="str">
        <f>'Page 1 - General Information'!$G$16</f>
        <v>7421</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25">
      <c r="A5841">
        <f>'Page 1 - General Information'!$G$12</f>
        <v>113363103</v>
      </c>
      <c r="B5841" t="str">
        <f>'Page 1 - General Information'!$G$16</f>
        <v>7421</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25">
      <c r="A5842">
        <f>'Page 1 - General Information'!$G$12</f>
        <v>113363103</v>
      </c>
      <c r="B5842" t="str">
        <f>'Page 1 - General Information'!$G$16</f>
        <v>7421</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25">
      <c r="A5843">
        <f>'Page 1 - General Information'!$G$12</f>
        <v>113363103</v>
      </c>
      <c r="B5843" t="str">
        <f>'Page 1 - General Information'!$G$16</f>
        <v>7421</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25">
      <c r="A5844">
        <f>'Page 1 - General Information'!$G$12</f>
        <v>113363103</v>
      </c>
      <c r="B5844" t="str">
        <f>'Page 1 - General Information'!$G$16</f>
        <v>7421</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25">
      <c r="A5845">
        <f>'Page 1 - General Information'!$G$12</f>
        <v>113363103</v>
      </c>
      <c r="B5845" t="str">
        <f>'Page 1 - General Information'!$G$16</f>
        <v>7421</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25">
      <c r="A5846">
        <f>'Page 1 - General Information'!$G$12</f>
        <v>113363103</v>
      </c>
      <c r="B5846" t="str">
        <f>'Page 1 - General Information'!$G$16</f>
        <v>7421</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25">
      <c r="A5847">
        <f>'Page 1 - General Information'!$G$12</f>
        <v>113363103</v>
      </c>
      <c r="B5847" t="str">
        <f>'Page 1 - General Information'!$G$16</f>
        <v>7421</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25">
      <c r="A5848">
        <f>'Page 1 - General Information'!$G$12</f>
        <v>113363103</v>
      </c>
      <c r="B5848" t="str">
        <f>'Page 1 - General Information'!$G$16</f>
        <v>7421</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25">
      <c r="A5849">
        <f>'Page 1 - General Information'!$G$12</f>
        <v>113363103</v>
      </c>
      <c r="B5849" t="str">
        <f>'Page 1 - General Information'!$G$16</f>
        <v>7421</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25">
      <c r="A5850">
        <f>'Page 1 - General Information'!$G$12</f>
        <v>113363103</v>
      </c>
      <c r="B5850" t="str">
        <f>'Page 1 - General Information'!$G$16</f>
        <v>7421</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25">
      <c r="A5851">
        <f>'Page 1 - General Information'!$G$12</f>
        <v>113363103</v>
      </c>
      <c r="B5851" t="str">
        <f>'Page 1 - General Information'!$G$16</f>
        <v>7421</v>
      </c>
      <c r="C5851" s="395" t="s">
        <v>19068</v>
      </c>
      <c r="D5851"/>
      <c r="E5851"/>
      <c r="F5851"/>
      <c r="G5851"/>
      <c r="H5851"/>
      <c r="I5851"/>
      <c r="J5851"/>
      <c r="K5851"/>
      <c r="L5851"/>
      <c r="M5851"/>
      <c r="N5851" t="s">
        <v>8278</v>
      </c>
      <c r="O5851"/>
      <c r="P5851" s="401">
        <f>INDEX('Page 3 - Financial Information'!$K$16:$X$186,Y5851,X5851)</f>
        <v>5522.8</v>
      </c>
      <c r="Q5851"/>
      <c r="R5851"/>
      <c r="S5851" t="s">
        <v>9786</v>
      </c>
      <c r="T5851"/>
      <c r="U5851"/>
      <c r="V5851"/>
      <c r="W5851"/>
      <c r="X5851" s="397">
        <v>1</v>
      </c>
      <c r="Y5851" s="397">
        <v>141</v>
      </c>
    </row>
    <row r="5852" spans="1:25" x14ac:dyDescent="0.25">
      <c r="A5852">
        <f>'Page 1 - General Information'!$G$12</f>
        <v>113363103</v>
      </c>
      <c r="B5852" t="str">
        <f>'Page 1 - General Information'!$G$16</f>
        <v>7421</v>
      </c>
      <c r="C5852" s="395" t="s">
        <v>19068</v>
      </c>
      <c r="D5852"/>
      <c r="E5852"/>
      <c r="F5852"/>
      <c r="G5852"/>
      <c r="H5852"/>
      <c r="I5852"/>
      <c r="J5852"/>
      <c r="K5852"/>
      <c r="L5852"/>
      <c r="M5852"/>
      <c r="N5852" t="s">
        <v>8278</v>
      </c>
      <c r="O5852"/>
      <c r="P5852" s="401">
        <f>INDEX('Page 3 - Financial Information'!$K$16:$X$186,Y5852,X5852)</f>
        <v>820.76</v>
      </c>
      <c r="Q5852"/>
      <c r="R5852"/>
      <c r="S5852" t="s">
        <v>9787</v>
      </c>
      <c r="T5852"/>
      <c r="U5852"/>
      <c r="V5852"/>
      <c r="W5852"/>
      <c r="X5852" s="397">
        <v>3</v>
      </c>
      <c r="Y5852" s="397">
        <v>141</v>
      </c>
    </row>
    <row r="5853" spans="1:25" x14ac:dyDescent="0.25">
      <c r="A5853">
        <f>'Page 1 - General Information'!$G$12</f>
        <v>113363103</v>
      </c>
      <c r="B5853" t="str">
        <f>'Page 1 - General Information'!$G$16</f>
        <v>7421</v>
      </c>
      <c r="C5853" s="395" t="s">
        <v>19068</v>
      </c>
      <c r="D5853"/>
      <c r="E5853"/>
      <c r="F5853"/>
      <c r="G5853"/>
      <c r="H5853"/>
      <c r="I5853"/>
      <c r="J5853"/>
      <c r="K5853"/>
      <c r="L5853"/>
      <c r="M5853"/>
      <c r="N5853" t="s">
        <v>8278</v>
      </c>
      <c r="O5853"/>
      <c r="P5853" s="401">
        <f>INDEX('Page 3 - Financial Information'!$K$16:$X$186,Y5853,X5853)</f>
        <v>2.42</v>
      </c>
      <c r="Q5853"/>
      <c r="R5853"/>
      <c r="S5853" t="s">
        <v>9788</v>
      </c>
      <c r="T5853"/>
      <c r="U5853"/>
      <c r="V5853"/>
      <c r="W5853"/>
      <c r="X5853" s="397">
        <v>4</v>
      </c>
      <c r="Y5853" s="397">
        <v>141</v>
      </c>
    </row>
    <row r="5854" spans="1:25" x14ac:dyDescent="0.25">
      <c r="A5854">
        <f>'Page 1 - General Information'!$G$12</f>
        <v>113363103</v>
      </c>
      <c r="B5854" t="str">
        <f>'Page 1 - General Information'!$G$16</f>
        <v>7421</v>
      </c>
      <c r="C5854" s="395" t="s">
        <v>19068</v>
      </c>
      <c r="D5854"/>
      <c r="E5854"/>
      <c r="F5854"/>
      <c r="G5854"/>
      <c r="H5854"/>
      <c r="I5854"/>
      <c r="J5854"/>
      <c r="K5854"/>
      <c r="L5854"/>
      <c r="M5854"/>
      <c r="N5854" t="s">
        <v>8278</v>
      </c>
      <c r="O5854"/>
      <c r="P5854" s="401">
        <f>INDEX('Page 3 - Financial Information'!$K$16:$X$186,Y5854,X5854)</f>
        <v>204.2</v>
      </c>
      <c r="Q5854"/>
      <c r="R5854"/>
      <c r="S5854" t="s">
        <v>9789</v>
      </c>
      <c r="T5854"/>
      <c r="U5854"/>
      <c r="V5854"/>
      <c r="W5854"/>
      <c r="X5854" s="397">
        <v>5</v>
      </c>
      <c r="Y5854" s="397">
        <v>141</v>
      </c>
    </row>
    <row r="5855" spans="1:25" x14ac:dyDescent="0.25">
      <c r="A5855">
        <f>'Page 1 - General Information'!$G$12</f>
        <v>113363103</v>
      </c>
      <c r="B5855" t="str">
        <f>'Page 1 - General Information'!$G$16</f>
        <v>7421</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25">
      <c r="A5856">
        <f>'Page 1 - General Information'!$G$12</f>
        <v>113363103</v>
      </c>
      <c r="B5856" t="str">
        <f>'Page 1 - General Information'!$G$16</f>
        <v>7421</v>
      </c>
      <c r="C5856" s="395" t="s">
        <v>19068</v>
      </c>
      <c r="D5856"/>
      <c r="E5856"/>
      <c r="F5856"/>
      <c r="G5856"/>
      <c r="H5856"/>
      <c r="I5856"/>
      <c r="J5856"/>
      <c r="K5856"/>
      <c r="L5856"/>
      <c r="M5856"/>
      <c r="N5856" t="s">
        <v>8278</v>
      </c>
      <c r="O5856"/>
      <c r="P5856" s="401">
        <f>INDEX('Page 3 - Financial Information'!$K$16:$X$186,Y5856,X5856)</f>
        <v>198.25</v>
      </c>
      <c r="Q5856"/>
      <c r="R5856"/>
      <c r="S5856" t="s">
        <v>9791</v>
      </c>
      <c r="T5856"/>
      <c r="U5856"/>
      <c r="V5856"/>
      <c r="W5856"/>
      <c r="X5856" s="397">
        <v>7</v>
      </c>
      <c r="Y5856" s="397">
        <v>141</v>
      </c>
    </row>
    <row r="5857" spans="1:25" x14ac:dyDescent="0.25">
      <c r="A5857">
        <f>'Page 1 - General Information'!$G$12</f>
        <v>113363103</v>
      </c>
      <c r="B5857" t="str">
        <f>'Page 1 - General Information'!$G$16</f>
        <v>7421</v>
      </c>
      <c r="C5857" s="395" t="s">
        <v>19068</v>
      </c>
      <c r="D5857"/>
      <c r="E5857"/>
      <c r="F5857"/>
      <c r="G5857"/>
      <c r="H5857"/>
      <c r="I5857"/>
      <c r="J5857"/>
      <c r="K5857"/>
      <c r="L5857"/>
      <c r="M5857"/>
      <c r="N5857" t="s">
        <v>8278</v>
      </c>
      <c r="O5857"/>
      <c r="P5857" s="401">
        <f>INDEX('Page 3 - Financial Information'!$K$16:$X$186,Y5857,X5857)</f>
        <v>4297.17</v>
      </c>
      <c r="Q5857"/>
      <c r="R5857"/>
      <c r="S5857" t="s">
        <v>9792</v>
      </c>
      <c r="T5857"/>
      <c r="U5857"/>
      <c r="V5857"/>
      <c r="W5857"/>
      <c r="X5857" s="397">
        <v>8</v>
      </c>
      <c r="Y5857" s="397">
        <v>141</v>
      </c>
    </row>
    <row r="5858" spans="1:25" x14ac:dyDescent="0.25">
      <c r="A5858">
        <f>'Page 1 - General Information'!$G$12</f>
        <v>113363103</v>
      </c>
      <c r="B5858" t="str">
        <f>'Page 1 - General Information'!$G$16</f>
        <v>7421</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25">
      <c r="A5859">
        <f>'Page 1 - General Information'!$G$12</f>
        <v>113363103</v>
      </c>
      <c r="B5859" t="str">
        <f>'Page 1 - General Information'!$G$16</f>
        <v>7421</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25">
      <c r="A5860">
        <f>'Page 1 - General Information'!$G$12</f>
        <v>113363103</v>
      </c>
      <c r="B5860" t="str">
        <f>'Page 1 - General Information'!$G$16</f>
        <v>7421</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25">
      <c r="A5861">
        <f>'Page 1 - General Information'!$G$12</f>
        <v>113363103</v>
      </c>
      <c r="B5861" t="str">
        <f>'Page 1 - General Information'!$G$16</f>
        <v>7421</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25">
      <c r="A5862">
        <f>'Page 1 - General Information'!$G$12</f>
        <v>113363103</v>
      </c>
      <c r="B5862" t="str">
        <f>'Page 1 - General Information'!$G$16</f>
        <v>7421</v>
      </c>
      <c r="C5862" s="395" t="s">
        <v>19068</v>
      </c>
      <c r="D5862"/>
      <c r="E5862"/>
      <c r="F5862"/>
      <c r="G5862"/>
      <c r="H5862"/>
      <c r="I5862"/>
      <c r="J5862"/>
      <c r="K5862"/>
      <c r="L5862"/>
      <c r="M5862"/>
      <c r="N5862" t="s">
        <v>8278</v>
      </c>
      <c r="O5862"/>
      <c r="P5862" s="401">
        <f>INDEX('Page 3 - Financial Information'!$K$16:$X$186,Y5862,X5862)</f>
        <v>3653.83</v>
      </c>
      <c r="Q5862"/>
      <c r="R5862"/>
      <c r="S5862" t="s">
        <v>10242</v>
      </c>
      <c r="T5862"/>
      <c r="U5862"/>
      <c r="V5862"/>
      <c r="W5862"/>
      <c r="X5862" s="397">
        <v>1</v>
      </c>
      <c r="Y5862" s="397">
        <v>142</v>
      </c>
    </row>
    <row r="5863" spans="1:25" x14ac:dyDescent="0.25">
      <c r="A5863">
        <f>'Page 1 - General Information'!$G$12</f>
        <v>113363103</v>
      </c>
      <c r="B5863" t="str">
        <f>'Page 1 - General Information'!$G$16</f>
        <v>7421</v>
      </c>
      <c r="C5863" s="395" t="s">
        <v>19068</v>
      </c>
      <c r="D5863"/>
      <c r="E5863"/>
      <c r="F5863"/>
      <c r="G5863"/>
      <c r="H5863"/>
      <c r="I5863"/>
      <c r="J5863"/>
      <c r="K5863"/>
      <c r="L5863"/>
      <c r="M5863"/>
      <c r="N5863" t="s">
        <v>8278</v>
      </c>
      <c r="O5863"/>
      <c r="P5863" s="401">
        <f>INDEX('Page 3 - Financial Information'!$K$16:$X$186,Y5863,X5863)</f>
        <v>189.02</v>
      </c>
      <c r="Q5863"/>
      <c r="R5863"/>
      <c r="S5863" t="s">
        <v>10243</v>
      </c>
      <c r="T5863"/>
      <c r="U5863"/>
      <c r="V5863"/>
      <c r="W5863"/>
      <c r="X5863" s="397">
        <v>3</v>
      </c>
      <c r="Y5863" s="397">
        <v>142</v>
      </c>
    </row>
    <row r="5864" spans="1:25" x14ac:dyDescent="0.25">
      <c r="A5864">
        <f>'Page 1 - General Information'!$G$12</f>
        <v>113363103</v>
      </c>
      <c r="B5864" t="str">
        <f>'Page 1 - General Information'!$G$16</f>
        <v>7421</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25">
      <c r="A5865">
        <f>'Page 1 - General Information'!$G$12</f>
        <v>113363103</v>
      </c>
      <c r="B5865" t="str">
        <f>'Page 1 - General Information'!$G$16</f>
        <v>7421</v>
      </c>
      <c r="C5865" s="395" t="s">
        <v>19068</v>
      </c>
      <c r="D5865"/>
      <c r="E5865"/>
      <c r="F5865"/>
      <c r="G5865"/>
      <c r="H5865"/>
      <c r="I5865"/>
      <c r="J5865"/>
      <c r="K5865"/>
      <c r="L5865"/>
      <c r="M5865"/>
      <c r="N5865" t="s">
        <v>8278</v>
      </c>
      <c r="O5865"/>
      <c r="P5865" s="401">
        <f>INDEX('Page 3 - Financial Information'!$K$16:$X$186,Y5865,X5865)</f>
        <v>351.05</v>
      </c>
      <c r="Q5865"/>
      <c r="R5865"/>
      <c r="S5865" t="s">
        <v>10245</v>
      </c>
      <c r="T5865"/>
      <c r="U5865"/>
      <c r="V5865"/>
      <c r="W5865"/>
      <c r="X5865" s="397">
        <v>5</v>
      </c>
      <c r="Y5865" s="397">
        <v>142</v>
      </c>
    </row>
    <row r="5866" spans="1:25" x14ac:dyDescent="0.25">
      <c r="A5866">
        <f>'Page 1 - General Information'!$G$12</f>
        <v>113363103</v>
      </c>
      <c r="B5866" t="str">
        <f>'Page 1 - General Information'!$G$16</f>
        <v>7421</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25">
      <c r="A5867">
        <f>'Page 1 - General Information'!$G$12</f>
        <v>113363103</v>
      </c>
      <c r="B5867" t="str">
        <f>'Page 1 - General Information'!$G$16</f>
        <v>7421</v>
      </c>
      <c r="C5867" s="395" t="s">
        <v>19068</v>
      </c>
      <c r="D5867"/>
      <c r="E5867"/>
      <c r="F5867"/>
      <c r="G5867"/>
      <c r="H5867"/>
      <c r="I5867"/>
      <c r="J5867"/>
      <c r="K5867"/>
      <c r="L5867"/>
      <c r="M5867"/>
      <c r="N5867" t="s">
        <v>8278</v>
      </c>
      <c r="O5867"/>
      <c r="P5867" s="401">
        <f>INDEX('Page 3 - Financial Information'!$K$16:$X$186,Y5867,X5867)</f>
        <v>349.54</v>
      </c>
      <c r="Q5867"/>
      <c r="R5867"/>
      <c r="S5867" t="s">
        <v>10247</v>
      </c>
      <c r="T5867"/>
      <c r="U5867"/>
      <c r="V5867"/>
      <c r="W5867"/>
      <c r="X5867" s="397">
        <v>7</v>
      </c>
      <c r="Y5867" s="397">
        <v>142</v>
      </c>
    </row>
    <row r="5868" spans="1:25" x14ac:dyDescent="0.25">
      <c r="A5868">
        <f>'Page 1 - General Information'!$G$12</f>
        <v>113363103</v>
      </c>
      <c r="B5868" t="str">
        <f>'Page 1 - General Information'!$G$16</f>
        <v>7421</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25">
      <c r="A5869">
        <f>'Page 1 - General Information'!$G$12</f>
        <v>113363103</v>
      </c>
      <c r="B5869" t="str">
        <f>'Page 1 - General Information'!$G$16</f>
        <v>7421</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25">
      <c r="A5870">
        <f>'Page 1 - General Information'!$G$12</f>
        <v>113363103</v>
      </c>
      <c r="B5870" t="str">
        <f>'Page 1 - General Information'!$G$16</f>
        <v>7421</v>
      </c>
      <c r="C5870" s="395" t="s">
        <v>19068</v>
      </c>
      <c r="D5870"/>
      <c r="E5870"/>
      <c r="F5870"/>
      <c r="G5870"/>
      <c r="H5870"/>
      <c r="I5870"/>
      <c r="J5870"/>
      <c r="K5870"/>
      <c r="L5870"/>
      <c r="M5870"/>
      <c r="N5870" t="s">
        <v>8278</v>
      </c>
      <c r="O5870"/>
      <c r="P5870" s="401">
        <f>INDEX('Page 3 - Financial Information'!$K$16:$X$186,Y5870,X5870)</f>
        <v>2764.22</v>
      </c>
      <c r="Q5870"/>
      <c r="R5870"/>
      <c r="S5870" t="s">
        <v>10250</v>
      </c>
      <c r="T5870"/>
      <c r="U5870"/>
      <c r="V5870"/>
      <c r="W5870"/>
      <c r="X5870" s="397">
        <v>10</v>
      </c>
      <c r="Y5870" s="397">
        <v>142</v>
      </c>
    </row>
    <row r="5871" spans="1:25" x14ac:dyDescent="0.25">
      <c r="A5871">
        <f>'Page 1 - General Information'!$G$12</f>
        <v>113363103</v>
      </c>
      <c r="B5871" t="str">
        <f>'Page 1 - General Information'!$G$16</f>
        <v>7421</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25">
      <c r="A5872">
        <f>'Page 1 - General Information'!$G$12</f>
        <v>113363103</v>
      </c>
      <c r="B5872" t="str">
        <f>'Page 1 - General Information'!$G$16</f>
        <v>7421</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25">
      <c r="A5873">
        <f>'Page 1 - General Information'!$G$12</f>
        <v>113363103</v>
      </c>
      <c r="B5873" t="str">
        <f>'Page 1 - General Information'!$G$16</f>
        <v>7421</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25">
      <c r="A5874">
        <f>'Page 1 - General Information'!$G$12</f>
        <v>113363103</v>
      </c>
      <c r="B5874" t="str">
        <f>'Page 1 - General Information'!$G$16</f>
        <v>7421</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25">
      <c r="A5875">
        <f>'Page 1 - General Information'!$G$12</f>
        <v>113363103</v>
      </c>
      <c r="B5875" t="str">
        <f>'Page 1 - General Information'!$G$16</f>
        <v>7421</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25">
      <c r="A5876">
        <f>'Page 1 - General Information'!$G$12</f>
        <v>113363103</v>
      </c>
      <c r="B5876" t="str">
        <f>'Page 1 - General Information'!$G$16</f>
        <v>7421</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25">
      <c r="A5877">
        <f>'Page 1 - General Information'!$G$12</f>
        <v>113363103</v>
      </c>
      <c r="B5877" t="str">
        <f>'Page 1 - General Information'!$G$16</f>
        <v>7421</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25">
      <c r="A5878">
        <f>'Page 1 - General Information'!$G$12</f>
        <v>113363103</v>
      </c>
      <c r="B5878" t="str">
        <f>'Page 1 - General Information'!$G$16</f>
        <v>7421</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25">
      <c r="A5879">
        <f>'Page 1 - General Information'!$G$12</f>
        <v>113363103</v>
      </c>
      <c r="B5879" t="str">
        <f>'Page 1 - General Information'!$G$16</f>
        <v>7421</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25">
      <c r="A5880">
        <f>'Page 1 - General Information'!$G$12</f>
        <v>113363103</v>
      </c>
      <c r="B5880" t="str">
        <f>'Page 1 - General Information'!$G$16</f>
        <v>7421</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25">
      <c r="A5881">
        <f>'Page 1 - General Information'!$G$12</f>
        <v>113363103</v>
      </c>
      <c r="B5881" t="str">
        <f>'Page 1 - General Information'!$G$16</f>
        <v>7421</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25">
      <c r="A5882">
        <f>'Page 1 - General Information'!$G$12</f>
        <v>113363103</v>
      </c>
      <c r="B5882" t="str">
        <f>'Page 1 - General Information'!$G$16</f>
        <v>7421</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25">
      <c r="A5883">
        <f>'Page 1 - General Information'!$G$12</f>
        <v>113363103</v>
      </c>
      <c r="B5883" t="str">
        <f>'Page 1 - General Information'!$G$16</f>
        <v>7421</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25">
      <c r="A5884">
        <f>'Page 1 - General Information'!$G$12</f>
        <v>113363103</v>
      </c>
      <c r="B5884" t="str">
        <f>'Page 1 - General Information'!$G$16</f>
        <v>7421</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25">
      <c r="A5885">
        <f>'Page 1 - General Information'!$G$12</f>
        <v>113363103</v>
      </c>
      <c r="B5885" t="str">
        <f>'Page 1 - General Information'!$G$16</f>
        <v>7421</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25">
      <c r="A5886">
        <f>'Page 1 - General Information'!$G$12</f>
        <v>113363103</v>
      </c>
      <c r="B5886" t="str">
        <f>'Page 1 - General Information'!$G$16</f>
        <v>7421</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25">
      <c r="A5887">
        <f>'Page 1 - General Information'!$G$12</f>
        <v>113363103</v>
      </c>
      <c r="B5887" t="str">
        <f>'Page 1 - General Information'!$G$16</f>
        <v>7421</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25">
      <c r="A5888">
        <f>'Page 1 - General Information'!$G$12</f>
        <v>113363103</v>
      </c>
      <c r="B5888" t="str">
        <f>'Page 1 - General Information'!$G$16</f>
        <v>7421</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25">
      <c r="A5889">
        <f>'Page 1 - General Information'!$G$12</f>
        <v>113363103</v>
      </c>
      <c r="B5889" t="str">
        <f>'Page 1 - General Information'!$G$16</f>
        <v>7421</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25">
      <c r="A5890">
        <f>'Page 1 - General Information'!$G$12</f>
        <v>113363103</v>
      </c>
      <c r="B5890" t="str">
        <f>'Page 1 - General Information'!$G$16</f>
        <v>7421</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25">
      <c r="A5891">
        <f>'Page 1 - General Information'!$G$12</f>
        <v>113363103</v>
      </c>
      <c r="B5891" t="str">
        <f>'Page 1 - General Information'!$G$16</f>
        <v>7421</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25">
      <c r="A5892">
        <f>'Page 1 - General Information'!$G$12</f>
        <v>113363103</v>
      </c>
      <c r="B5892" t="str">
        <f>'Page 1 - General Information'!$G$16</f>
        <v>7421</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25">
      <c r="A5893">
        <f>'Page 1 - General Information'!$G$12</f>
        <v>113363103</v>
      </c>
      <c r="B5893" t="str">
        <f>'Page 1 - General Information'!$G$16</f>
        <v>7421</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25">
      <c r="A5894">
        <f>'Page 1 - General Information'!$G$12</f>
        <v>113363103</v>
      </c>
      <c r="B5894" t="str">
        <f>'Page 1 - General Information'!$G$16</f>
        <v>7421</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25">
      <c r="A5895">
        <f>'Page 1 - General Information'!$G$12</f>
        <v>113363103</v>
      </c>
      <c r="B5895" t="str">
        <f>'Page 1 - General Information'!$G$16</f>
        <v>7421</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25">
      <c r="A5896">
        <f>'Page 1 - General Information'!$G$12</f>
        <v>113363103</v>
      </c>
      <c r="B5896" t="str">
        <f>'Page 1 - General Information'!$G$16</f>
        <v>7421</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25">
      <c r="A5897">
        <f>'Page 1 - General Information'!$G$12</f>
        <v>113363103</v>
      </c>
      <c r="B5897" t="str">
        <f>'Page 1 - General Information'!$G$16</f>
        <v>7421</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25">
      <c r="A5898">
        <f>'Page 1 - General Information'!$G$12</f>
        <v>113363103</v>
      </c>
      <c r="B5898" t="str">
        <f>'Page 1 - General Information'!$G$16</f>
        <v>7421</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25">
      <c r="A5899">
        <f>'Page 1 - General Information'!$G$12</f>
        <v>113363103</v>
      </c>
      <c r="B5899" t="str">
        <f>'Page 1 - General Information'!$G$16</f>
        <v>7421</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25">
      <c r="A5900">
        <f>'Page 1 - General Information'!$G$12</f>
        <v>113363103</v>
      </c>
      <c r="B5900" t="str">
        <f>'Page 1 - General Information'!$G$16</f>
        <v>7421</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25">
      <c r="A5901">
        <f>'Page 1 - General Information'!$G$12</f>
        <v>113363103</v>
      </c>
      <c r="B5901" t="str">
        <f>'Page 1 - General Information'!$G$16</f>
        <v>7421</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25">
      <c r="A5902">
        <f>'Page 1 - General Information'!$G$12</f>
        <v>113363103</v>
      </c>
      <c r="B5902" t="str">
        <f>'Page 1 - General Information'!$G$16</f>
        <v>7421</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25">
      <c r="A5903">
        <f>'Page 1 - General Information'!$G$12</f>
        <v>113363103</v>
      </c>
      <c r="B5903" t="str">
        <f>'Page 1 - General Information'!$G$16</f>
        <v>7421</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25">
      <c r="A5904">
        <f>'Page 1 - General Information'!$G$12</f>
        <v>113363103</v>
      </c>
      <c r="B5904" t="str">
        <f>'Page 1 - General Information'!$G$16</f>
        <v>7421</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25">
      <c r="A5905">
        <f>'Page 1 - General Information'!$G$12</f>
        <v>113363103</v>
      </c>
      <c r="B5905" t="str">
        <f>'Page 1 - General Information'!$G$16</f>
        <v>7421</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25">
      <c r="A5906">
        <f>'Page 1 - General Information'!$G$12</f>
        <v>113363103</v>
      </c>
      <c r="B5906" t="str">
        <f>'Page 1 - General Information'!$G$16</f>
        <v>7421</v>
      </c>
      <c r="C5906" s="395" t="s">
        <v>19068</v>
      </c>
      <c r="D5906"/>
      <c r="E5906"/>
      <c r="F5906"/>
      <c r="G5906"/>
      <c r="H5906"/>
      <c r="I5906"/>
      <c r="J5906"/>
      <c r="K5906"/>
      <c r="L5906"/>
      <c r="M5906"/>
      <c r="N5906" t="s">
        <v>8278</v>
      </c>
      <c r="O5906"/>
      <c r="P5906" s="401">
        <f>INDEX('Page 3 - Financial Information'!$K$16:$X$186,Y5906,X5906)</f>
        <v>5263.17</v>
      </c>
      <c r="Q5906"/>
      <c r="R5906"/>
      <c r="S5906" t="s">
        <v>9830</v>
      </c>
      <c r="T5906"/>
      <c r="U5906"/>
      <c r="V5906"/>
      <c r="W5906"/>
      <c r="X5906" s="397">
        <v>1</v>
      </c>
      <c r="Y5906" s="397">
        <v>146</v>
      </c>
    </row>
    <row r="5907" spans="1:25" x14ac:dyDescent="0.25">
      <c r="A5907">
        <f>'Page 1 - General Information'!$G$12</f>
        <v>113363103</v>
      </c>
      <c r="B5907" t="str">
        <f>'Page 1 - General Information'!$G$16</f>
        <v>7421</v>
      </c>
      <c r="C5907" s="395" t="s">
        <v>19068</v>
      </c>
      <c r="D5907"/>
      <c r="E5907"/>
      <c r="F5907"/>
      <c r="G5907"/>
      <c r="H5907"/>
      <c r="I5907"/>
      <c r="J5907"/>
      <c r="K5907"/>
      <c r="L5907"/>
      <c r="M5907"/>
      <c r="N5907" t="s">
        <v>8278</v>
      </c>
      <c r="O5907"/>
      <c r="P5907" s="401">
        <f>INDEX('Page 3 - Financial Information'!$K$16:$X$186,Y5907,X5907)</f>
        <v>179.4</v>
      </c>
      <c r="Q5907"/>
      <c r="R5907"/>
      <c r="S5907" t="s">
        <v>9831</v>
      </c>
      <c r="T5907"/>
      <c r="U5907"/>
      <c r="V5907"/>
      <c r="W5907"/>
      <c r="X5907" s="397">
        <v>3</v>
      </c>
      <c r="Y5907" s="397">
        <v>146</v>
      </c>
    </row>
    <row r="5908" spans="1:25" x14ac:dyDescent="0.25">
      <c r="A5908">
        <f>'Page 1 - General Information'!$G$12</f>
        <v>113363103</v>
      </c>
      <c r="B5908" t="str">
        <f>'Page 1 - General Information'!$G$16</f>
        <v>7421</v>
      </c>
      <c r="C5908" s="395" t="s">
        <v>19068</v>
      </c>
      <c r="D5908"/>
      <c r="E5908"/>
      <c r="F5908"/>
      <c r="G5908"/>
      <c r="H5908"/>
      <c r="I5908"/>
      <c r="J5908"/>
      <c r="K5908"/>
      <c r="L5908"/>
      <c r="M5908"/>
      <c r="N5908" t="s">
        <v>8278</v>
      </c>
      <c r="O5908"/>
      <c r="P5908" s="401">
        <f>INDEX('Page 3 - Financial Information'!$K$16:$X$186,Y5908,X5908)</f>
        <v>49.44</v>
      </c>
      <c r="Q5908"/>
      <c r="R5908"/>
      <c r="S5908" t="s">
        <v>9832</v>
      </c>
      <c r="T5908"/>
      <c r="U5908"/>
      <c r="V5908"/>
      <c r="W5908"/>
      <c r="X5908" s="397">
        <v>4</v>
      </c>
      <c r="Y5908" s="397">
        <v>146</v>
      </c>
    </row>
    <row r="5909" spans="1:25" x14ac:dyDescent="0.25">
      <c r="A5909">
        <f>'Page 1 - General Information'!$G$12</f>
        <v>113363103</v>
      </c>
      <c r="B5909" t="str">
        <f>'Page 1 - General Information'!$G$16</f>
        <v>7421</v>
      </c>
      <c r="C5909" s="395" t="s">
        <v>19068</v>
      </c>
      <c r="D5909"/>
      <c r="E5909"/>
      <c r="F5909"/>
      <c r="G5909"/>
      <c r="H5909"/>
      <c r="I5909"/>
      <c r="J5909"/>
      <c r="K5909"/>
      <c r="L5909"/>
      <c r="M5909"/>
      <c r="N5909" t="s">
        <v>8278</v>
      </c>
      <c r="O5909"/>
      <c r="P5909" s="401">
        <f>INDEX('Page 3 - Financial Information'!$K$16:$X$186,Y5909,X5909)</f>
        <v>160.13999999999999</v>
      </c>
      <c r="Q5909"/>
      <c r="R5909"/>
      <c r="S5909" t="s">
        <v>9833</v>
      </c>
      <c r="T5909"/>
      <c r="U5909"/>
      <c r="V5909"/>
      <c r="W5909"/>
      <c r="X5909" s="397">
        <v>5</v>
      </c>
      <c r="Y5909" s="397">
        <v>146</v>
      </c>
    </row>
    <row r="5910" spans="1:25" x14ac:dyDescent="0.25">
      <c r="A5910">
        <f>'Page 1 - General Information'!$G$12</f>
        <v>113363103</v>
      </c>
      <c r="B5910" t="str">
        <f>'Page 1 - General Information'!$G$16</f>
        <v>7421</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25">
      <c r="A5911">
        <f>'Page 1 - General Information'!$G$12</f>
        <v>113363103</v>
      </c>
      <c r="B5911" t="str">
        <f>'Page 1 - General Information'!$G$16</f>
        <v>7421</v>
      </c>
      <c r="C5911" s="395" t="s">
        <v>19068</v>
      </c>
      <c r="D5911"/>
      <c r="E5911"/>
      <c r="F5911"/>
      <c r="G5911"/>
      <c r="H5911"/>
      <c r="I5911"/>
      <c r="J5911"/>
      <c r="K5911"/>
      <c r="L5911"/>
      <c r="M5911"/>
      <c r="N5911" t="s">
        <v>8278</v>
      </c>
      <c r="O5911"/>
      <c r="P5911" s="401">
        <f>INDEX('Page 3 - Financial Information'!$K$16:$X$186,Y5911,X5911)</f>
        <v>380.52</v>
      </c>
      <c r="Q5911"/>
      <c r="R5911"/>
      <c r="S5911" t="s">
        <v>9835</v>
      </c>
      <c r="T5911"/>
      <c r="U5911"/>
      <c r="V5911"/>
      <c r="W5911"/>
      <c r="X5911" s="397">
        <v>7</v>
      </c>
      <c r="Y5911" s="397">
        <v>146</v>
      </c>
    </row>
    <row r="5912" spans="1:25" x14ac:dyDescent="0.25">
      <c r="A5912">
        <f>'Page 1 - General Information'!$G$12</f>
        <v>113363103</v>
      </c>
      <c r="B5912" t="str">
        <f>'Page 1 - General Information'!$G$16</f>
        <v>7421</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25">
      <c r="A5913">
        <f>'Page 1 - General Information'!$G$12</f>
        <v>113363103</v>
      </c>
      <c r="B5913" t="str">
        <f>'Page 1 - General Information'!$G$16</f>
        <v>7421</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25">
      <c r="A5914">
        <f>'Page 1 - General Information'!$G$12</f>
        <v>113363103</v>
      </c>
      <c r="B5914" t="str">
        <f>'Page 1 - General Information'!$G$16</f>
        <v>7421</v>
      </c>
      <c r="C5914" s="395" t="s">
        <v>19068</v>
      </c>
      <c r="D5914"/>
      <c r="E5914"/>
      <c r="F5914"/>
      <c r="G5914"/>
      <c r="H5914"/>
      <c r="I5914"/>
      <c r="J5914"/>
      <c r="K5914"/>
      <c r="L5914"/>
      <c r="M5914"/>
      <c r="N5914" t="s">
        <v>8278</v>
      </c>
      <c r="O5914"/>
      <c r="P5914" s="401">
        <f>INDEX('Page 3 - Financial Information'!$K$16:$X$186,Y5914,X5914)</f>
        <v>4493.67</v>
      </c>
      <c r="Q5914"/>
      <c r="R5914"/>
      <c r="S5914" t="s">
        <v>9838</v>
      </c>
      <c r="T5914"/>
      <c r="U5914"/>
      <c r="V5914"/>
      <c r="W5914"/>
      <c r="X5914" s="397">
        <v>10</v>
      </c>
      <c r="Y5914" s="397">
        <v>146</v>
      </c>
    </row>
    <row r="5915" spans="1:25" x14ac:dyDescent="0.25">
      <c r="A5915">
        <f>'Page 1 - General Information'!$G$12</f>
        <v>113363103</v>
      </c>
      <c r="B5915" t="str">
        <f>'Page 1 - General Information'!$G$16</f>
        <v>7421</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25">
      <c r="A5916">
        <f>'Page 1 - General Information'!$G$12</f>
        <v>113363103</v>
      </c>
      <c r="B5916" t="str">
        <f>'Page 1 - General Information'!$G$16</f>
        <v>7421</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25">
      <c r="A5917">
        <f>'Page 1 - General Information'!$G$12</f>
        <v>113363103</v>
      </c>
      <c r="B5917" t="str">
        <f>'Page 1 - General Information'!$G$16</f>
        <v>7421</v>
      </c>
      <c r="C5917" s="395" t="s">
        <v>19068</v>
      </c>
      <c r="D5917"/>
      <c r="E5917"/>
      <c r="F5917"/>
      <c r="G5917"/>
      <c r="H5917"/>
      <c r="I5917"/>
      <c r="J5917"/>
      <c r="K5917"/>
      <c r="L5917"/>
      <c r="M5917"/>
      <c r="N5917" t="s">
        <v>8278</v>
      </c>
      <c r="O5917"/>
      <c r="P5917" s="401">
        <f>INDEX('Page 3 - Financial Information'!$K$16:$X$186,Y5917,X5917)</f>
        <v>0</v>
      </c>
      <c r="Q5917"/>
      <c r="R5917"/>
      <c r="S5917" t="s">
        <v>9841</v>
      </c>
      <c r="T5917"/>
      <c r="U5917"/>
      <c r="V5917"/>
      <c r="W5917"/>
      <c r="X5917" s="397">
        <v>1</v>
      </c>
      <c r="Y5917" s="397">
        <v>147</v>
      </c>
    </row>
    <row r="5918" spans="1:25" x14ac:dyDescent="0.25">
      <c r="A5918">
        <f>'Page 1 - General Information'!$G$12</f>
        <v>113363103</v>
      </c>
      <c r="B5918" t="str">
        <f>'Page 1 - General Information'!$G$16</f>
        <v>7421</v>
      </c>
      <c r="C5918" s="395" t="s">
        <v>19068</v>
      </c>
      <c r="D5918"/>
      <c r="E5918"/>
      <c r="F5918"/>
      <c r="G5918"/>
      <c r="H5918"/>
      <c r="I5918"/>
      <c r="J5918"/>
      <c r="K5918"/>
      <c r="L5918"/>
      <c r="M5918"/>
      <c r="N5918" t="s">
        <v>8278</v>
      </c>
      <c r="O5918"/>
      <c r="P5918" s="401">
        <f>INDEX('Page 3 - Financial Information'!$K$16:$X$186,Y5918,X5918)</f>
        <v>0</v>
      </c>
      <c r="Q5918"/>
      <c r="R5918"/>
      <c r="S5918" t="s">
        <v>9842</v>
      </c>
      <c r="T5918"/>
      <c r="U5918"/>
      <c r="V5918"/>
      <c r="W5918"/>
      <c r="X5918" s="397">
        <v>3</v>
      </c>
      <c r="Y5918" s="397">
        <v>147</v>
      </c>
    </row>
    <row r="5919" spans="1:25" x14ac:dyDescent="0.25">
      <c r="A5919">
        <f>'Page 1 - General Information'!$G$12</f>
        <v>113363103</v>
      </c>
      <c r="B5919" t="str">
        <f>'Page 1 - General Information'!$G$16</f>
        <v>7421</v>
      </c>
      <c r="C5919" s="395" t="s">
        <v>19068</v>
      </c>
      <c r="D5919"/>
      <c r="E5919"/>
      <c r="F5919"/>
      <c r="G5919"/>
      <c r="H5919"/>
      <c r="I5919"/>
      <c r="J5919"/>
      <c r="K5919"/>
      <c r="L5919"/>
      <c r="M5919"/>
      <c r="N5919" t="s">
        <v>8278</v>
      </c>
      <c r="O5919"/>
      <c r="P5919" s="401">
        <f>INDEX('Page 3 - Financial Information'!$K$16:$X$186,Y5919,X5919)</f>
        <v>0</v>
      </c>
      <c r="Q5919"/>
      <c r="R5919"/>
      <c r="S5919" t="s">
        <v>9843</v>
      </c>
      <c r="T5919"/>
      <c r="U5919"/>
      <c r="V5919"/>
      <c r="W5919"/>
      <c r="X5919" s="397">
        <v>4</v>
      </c>
      <c r="Y5919" s="397">
        <v>147</v>
      </c>
    </row>
    <row r="5920" spans="1:25" x14ac:dyDescent="0.25">
      <c r="A5920">
        <f>'Page 1 - General Information'!$G$12</f>
        <v>113363103</v>
      </c>
      <c r="B5920" t="str">
        <f>'Page 1 - General Information'!$G$16</f>
        <v>7421</v>
      </c>
      <c r="C5920" s="395" t="s">
        <v>19068</v>
      </c>
      <c r="D5920"/>
      <c r="E5920"/>
      <c r="F5920"/>
      <c r="G5920"/>
      <c r="H5920"/>
      <c r="I5920"/>
      <c r="J5920"/>
      <c r="K5920"/>
      <c r="L5920"/>
      <c r="M5920"/>
      <c r="N5920" t="s">
        <v>8278</v>
      </c>
      <c r="O5920"/>
      <c r="P5920" s="401">
        <f>INDEX('Page 3 - Financial Information'!$K$16:$X$186,Y5920,X5920)</f>
        <v>0</v>
      </c>
      <c r="Q5920"/>
      <c r="R5920"/>
      <c r="S5920" t="s">
        <v>9844</v>
      </c>
      <c r="T5920"/>
      <c r="U5920"/>
      <c r="V5920"/>
      <c r="W5920"/>
      <c r="X5920" s="397">
        <v>5</v>
      </c>
      <c r="Y5920" s="397">
        <v>147</v>
      </c>
    </row>
    <row r="5921" spans="1:25" x14ac:dyDescent="0.25">
      <c r="A5921">
        <f>'Page 1 - General Information'!$G$12</f>
        <v>113363103</v>
      </c>
      <c r="B5921" t="str">
        <f>'Page 1 - General Information'!$G$16</f>
        <v>7421</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25">
      <c r="A5922">
        <f>'Page 1 - General Information'!$G$12</f>
        <v>113363103</v>
      </c>
      <c r="B5922" t="str">
        <f>'Page 1 - General Information'!$G$16</f>
        <v>7421</v>
      </c>
      <c r="C5922" s="395" t="s">
        <v>19068</v>
      </c>
      <c r="D5922"/>
      <c r="E5922"/>
      <c r="F5922"/>
      <c r="G5922"/>
      <c r="H5922"/>
      <c r="I5922"/>
      <c r="J5922"/>
      <c r="K5922"/>
      <c r="L5922"/>
      <c r="M5922"/>
      <c r="N5922" t="s">
        <v>8278</v>
      </c>
      <c r="O5922"/>
      <c r="P5922" s="401">
        <f>INDEX('Page 3 - Financial Information'!$K$16:$X$186,Y5922,X5922)</f>
        <v>0</v>
      </c>
      <c r="Q5922"/>
      <c r="R5922"/>
      <c r="S5922" t="s">
        <v>9846</v>
      </c>
      <c r="T5922"/>
      <c r="U5922"/>
      <c r="V5922"/>
      <c r="W5922"/>
      <c r="X5922" s="397">
        <v>7</v>
      </c>
      <c r="Y5922" s="397">
        <v>147</v>
      </c>
    </row>
    <row r="5923" spans="1:25" x14ac:dyDescent="0.25">
      <c r="A5923">
        <f>'Page 1 - General Information'!$G$12</f>
        <v>113363103</v>
      </c>
      <c r="B5923" t="str">
        <f>'Page 1 - General Information'!$G$16</f>
        <v>7421</v>
      </c>
      <c r="C5923" s="395" t="s">
        <v>19068</v>
      </c>
      <c r="D5923"/>
      <c r="E5923"/>
      <c r="F5923"/>
      <c r="G5923"/>
      <c r="H5923"/>
      <c r="I5923"/>
      <c r="J5923"/>
      <c r="K5923"/>
      <c r="L5923"/>
      <c r="M5923"/>
      <c r="N5923" t="s">
        <v>8278</v>
      </c>
      <c r="O5923"/>
      <c r="P5923" s="401">
        <f>INDEX('Page 3 - Financial Information'!$K$16:$X$186,Y5923,X5923)</f>
        <v>0</v>
      </c>
      <c r="Q5923"/>
      <c r="R5923"/>
      <c r="S5923" t="s">
        <v>9847</v>
      </c>
      <c r="T5923"/>
      <c r="U5923"/>
      <c r="V5923"/>
      <c r="W5923"/>
      <c r="X5923" s="397">
        <v>8</v>
      </c>
      <c r="Y5923" s="397">
        <v>147</v>
      </c>
    </row>
    <row r="5924" spans="1:25" x14ac:dyDescent="0.25">
      <c r="A5924">
        <f>'Page 1 - General Information'!$G$12</f>
        <v>113363103</v>
      </c>
      <c r="B5924" t="str">
        <f>'Page 1 - General Information'!$G$16</f>
        <v>7421</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25">
      <c r="A5925">
        <f>'Page 1 - General Information'!$G$12</f>
        <v>113363103</v>
      </c>
      <c r="B5925" t="str">
        <f>'Page 1 - General Information'!$G$16</f>
        <v>7421</v>
      </c>
      <c r="C5925" s="395" t="s">
        <v>19068</v>
      </c>
      <c r="D5925"/>
      <c r="E5925"/>
      <c r="F5925"/>
      <c r="G5925"/>
      <c r="H5925"/>
      <c r="I5925"/>
      <c r="J5925"/>
      <c r="K5925"/>
      <c r="L5925"/>
      <c r="M5925"/>
      <c r="N5925" t="s">
        <v>8278</v>
      </c>
      <c r="O5925"/>
      <c r="P5925" s="401">
        <f>INDEX('Page 3 - Financial Information'!$K$16:$X$186,Y5925,X5925)</f>
        <v>0</v>
      </c>
      <c r="Q5925"/>
      <c r="R5925"/>
      <c r="S5925" t="s">
        <v>9849</v>
      </c>
      <c r="T5925"/>
      <c r="U5925"/>
      <c r="V5925"/>
      <c r="W5925"/>
      <c r="X5925" s="397">
        <v>10</v>
      </c>
      <c r="Y5925" s="397">
        <v>147</v>
      </c>
    </row>
    <row r="5926" spans="1:25" x14ac:dyDescent="0.25">
      <c r="A5926">
        <f>'Page 1 - General Information'!$G$12</f>
        <v>113363103</v>
      </c>
      <c r="B5926" t="str">
        <f>'Page 1 - General Information'!$G$16</f>
        <v>7421</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25">
      <c r="A5927">
        <f>'Page 1 - General Information'!$G$12</f>
        <v>113363103</v>
      </c>
      <c r="B5927" t="str">
        <f>'Page 1 - General Information'!$G$16</f>
        <v>7421</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25">
      <c r="A5928">
        <f>'Page 1 - General Information'!$G$12</f>
        <v>113363103</v>
      </c>
      <c r="B5928" t="str">
        <f>'Page 1 - General Information'!$G$16</f>
        <v>7421</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25">
      <c r="A5929">
        <f>'Page 1 - General Information'!$G$12</f>
        <v>113363103</v>
      </c>
      <c r="B5929" t="str">
        <f>'Page 1 - General Information'!$G$16</f>
        <v>7421</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25">
      <c r="A5930">
        <f>'Page 1 - General Information'!$G$12</f>
        <v>113363103</v>
      </c>
      <c r="B5930" t="str">
        <f>'Page 1 - General Information'!$G$16</f>
        <v>7421</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25">
      <c r="A5931">
        <f>'Page 1 - General Information'!$G$12</f>
        <v>113363103</v>
      </c>
      <c r="B5931" t="str">
        <f>'Page 1 - General Information'!$G$16</f>
        <v>7421</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25">
      <c r="A5932">
        <f>'Page 1 - General Information'!$G$12</f>
        <v>113363103</v>
      </c>
      <c r="B5932" t="str">
        <f>'Page 1 - General Information'!$G$16</f>
        <v>7421</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25">
      <c r="A5933">
        <f>'Page 1 - General Information'!$G$12</f>
        <v>113363103</v>
      </c>
      <c r="B5933" t="str">
        <f>'Page 1 - General Information'!$G$16</f>
        <v>7421</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25">
      <c r="A5934">
        <f>'Page 1 - General Information'!$G$12</f>
        <v>113363103</v>
      </c>
      <c r="B5934" t="str">
        <f>'Page 1 - General Information'!$G$16</f>
        <v>7421</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25">
      <c r="A5935">
        <f>'Page 1 - General Information'!$G$12</f>
        <v>113363103</v>
      </c>
      <c r="B5935" t="str">
        <f>'Page 1 - General Information'!$G$16</f>
        <v>7421</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25">
      <c r="A5936">
        <f>'Page 1 - General Information'!$G$12</f>
        <v>113363103</v>
      </c>
      <c r="B5936" t="str">
        <f>'Page 1 - General Information'!$G$16</f>
        <v>7421</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25">
      <c r="A5937">
        <f>'Page 1 - General Information'!$G$12</f>
        <v>113363103</v>
      </c>
      <c r="B5937" t="str">
        <f>'Page 1 - General Information'!$G$16</f>
        <v>7421</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25">
      <c r="A5938">
        <f>'Page 1 - General Information'!$G$12</f>
        <v>113363103</v>
      </c>
      <c r="B5938" t="str">
        <f>'Page 1 - General Information'!$G$16</f>
        <v>7421</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25">
      <c r="A5939">
        <f>'Page 1 - General Information'!$G$12</f>
        <v>113363103</v>
      </c>
      <c r="B5939" t="str">
        <f>'Page 1 - General Information'!$G$16</f>
        <v>7421</v>
      </c>
      <c r="C5939" s="395" t="s">
        <v>19068</v>
      </c>
      <c r="D5939"/>
      <c r="E5939"/>
      <c r="F5939"/>
      <c r="G5939"/>
      <c r="H5939"/>
      <c r="I5939"/>
      <c r="J5939"/>
      <c r="K5939"/>
      <c r="L5939"/>
      <c r="M5939"/>
      <c r="N5939" t="s">
        <v>8278</v>
      </c>
      <c r="O5939"/>
      <c r="P5939" s="401">
        <f>INDEX('Page 3 - Financial Information'!$K$16:$X$186,Y5939,X5939)</f>
        <v>5086.53</v>
      </c>
      <c r="Q5939"/>
      <c r="R5939"/>
      <c r="S5939" t="s">
        <v>9863</v>
      </c>
      <c r="T5939"/>
      <c r="U5939"/>
      <c r="V5939"/>
      <c r="W5939"/>
      <c r="X5939" s="397">
        <v>1</v>
      </c>
      <c r="Y5939" s="397">
        <v>149</v>
      </c>
    </row>
    <row r="5940" spans="1:25" x14ac:dyDescent="0.25">
      <c r="A5940">
        <f>'Page 1 - General Information'!$G$12</f>
        <v>113363103</v>
      </c>
      <c r="B5940" t="str">
        <f>'Page 1 - General Information'!$G$16</f>
        <v>7421</v>
      </c>
      <c r="C5940" s="395" t="s">
        <v>19068</v>
      </c>
      <c r="D5940"/>
      <c r="E5940"/>
      <c r="F5940"/>
      <c r="G5940"/>
      <c r="H5940"/>
      <c r="I5940"/>
      <c r="J5940"/>
      <c r="K5940"/>
      <c r="L5940"/>
      <c r="M5940"/>
      <c r="N5940" t="s">
        <v>8278</v>
      </c>
      <c r="O5940"/>
      <c r="P5940" s="401">
        <f>INDEX('Page 3 - Financial Information'!$K$16:$X$186,Y5940,X5940)</f>
        <v>390.07</v>
      </c>
      <c r="Q5940"/>
      <c r="R5940"/>
      <c r="S5940" t="s">
        <v>9864</v>
      </c>
      <c r="T5940"/>
      <c r="U5940"/>
      <c r="V5940"/>
      <c r="W5940"/>
      <c r="X5940" s="397">
        <v>3</v>
      </c>
      <c r="Y5940" s="397">
        <v>149</v>
      </c>
    </row>
    <row r="5941" spans="1:25" x14ac:dyDescent="0.25">
      <c r="A5941">
        <f>'Page 1 - General Information'!$G$12</f>
        <v>113363103</v>
      </c>
      <c r="B5941" t="str">
        <f>'Page 1 - General Information'!$G$16</f>
        <v>7421</v>
      </c>
      <c r="C5941" s="395" t="s">
        <v>19068</v>
      </c>
      <c r="D5941"/>
      <c r="E5941"/>
      <c r="F5941"/>
      <c r="G5941"/>
      <c r="H5941"/>
      <c r="I5941"/>
      <c r="J5941"/>
      <c r="K5941"/>
      <c r="L5941"/>
      <c r="M5941"/>
      <c r="N5941" t="s">
        <v>8278</v>
      </c>
      <c r="O5941"/>
      <c r="P5941" s="401">
        <f>INDEX('Page 3 - Financial Information'!$K$16:$X$186,Y5941,X5941)</f>
        <v>0</v>
      </c>
      <c r="Q5941"/>
      <c r="R5941"/>
      <c r="S5941" t="s">
        <v>9865</v>
      </c>
      <c r="T5941"/>
      <c r="U5941"/>
      <c r="V5941"/>
      <c r="W5941"/>
      <c r="X5941" s="397">
        <v>4</v>
      </c>
      <c r="Y5941" s="397">
        <v>149</v>
      </c>
    </row>
    <row r="5942" spans="1:25" x14ac:dyDescent="0.25">
      <c r="A5942">
        <f>'Page 1 - General Information'!$G$12</f>
        <v>113363103</v>
      </c>
      <c r="B5942" t="str">
        <f>'Page 1 - General Information'!$G$16</f>
        <v>7421</v>
      </c>
      <c r="C5942" s="395" t="s">
        <v>19068</v>
      </c>
      <c r="D5942"/>
      <c r="E5942"/>
      <c r="F5942"/>
      <c r="G5942"/>
      <c r="H5942"/>
      <c r="I5942"/>
      <c r="J5942"/>
      <c r="K5942"/>
      <c r="L5942"/>
      <c r="M5942"/>
      <c r="N5942" t="s">
        <v>8278</v>
      </c>
      <c r="O5942"/>
      <c r="P5942" s="401">
        <f>INDEX('Page 3 - Financial Information'!$K$16:$X$186,Y5942,X5942)</f>
        <v>515.24</v>
      </c>
      <c r="Q5942"/>
      <c r="R5942"/>
      <c r="S5942" t="s">
        <v>9866</v>
      </c>
      <c r="T5942"/>
      <c r="U5942"/>
      <c r="V5942"/>
      <c r="W5942"/>
      <c r="X5942" s="397">
        <v>5</v>
      </c>
      <c r="Y5942" s="397">
        <v>149</v>
      </c>
    </row>
    <row r="5943" spans="1:25" x14ac:dyDescent="0.25">
      <c r="A5943">
        <f>'Page 1 - General Information'!$G$12</f>
        <v>113363103</v>
      </c>
      <c r="B5943" t="str">
        <f>'Page 1 - General Information'!$G$16</f>
        <v>7421</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25">
      <c r="A5944">
        <f>'Page 1 - General Information'!$G$12</f>
        <v>113363103</v>
      </c>
      <c r="B5944" t="str">
        <f>'Page 1 - General Information'!$G$16</f>
        <v>7421</v>
      </c>
      <c r="C5944" s="395" t="s">
        <v>19068</v>
      </c>
      <c r="D5944"/>
      <c r="E5944"/>
      <c r="F5944"/>
      <c r="G5944"/>
      <c r="H5944"/>
      <c r="I5944"/>
      <c r="J5944"/>
      <c r="K5944"/>
      <c r="L5944"/>
      <c r="M5944"/>
      <c r="N5944" t="s">
        <v>8278</v>
      </c>
      <c r="O5944"/>
      <c r="P5944" s="401">
        <f>INDEX('Page 3 - Financial Information'!$K$16:$X$186,Y5944,X5944)</f>
        <v>473.08</v>
      </c>
      <c r="Q5944"/>
      <c r="R5944"/>
      <c r="S5944" t="s">
        <v>9868</v>
      </c>
      <c r="T5944"/>
      <c r="U5944"/>
      <c r="V5944"/>
      <c r="W5944"/>
      <c r="X5944" s="397">
        <v>7</v>
      </c>
      <c r="Y5944" s="397">
        <v>149</v>
      </c>
    </row>
    <row r="5945" spans="1:25" x14ac:dyDescent="0.25">
      <c r="A5945">
        <f>'Page 1 - General Information'!$G$12</f>
        <v>113363103</v>
      </c>
      <c r="B5945" t="str">
        <f>'Page 1 - General Information'!$G$16</f>
        <v>7421</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25">
      <c r="A5946">
        <f>'Page 1 - General Information'!$G$12</f>
        <v>113363103</v>
      </c>
      <c r="B5946" t="str">
        <f>'Page 1 - General Information'!$G$16</f>
        <v>7421</v>
      </c>
      <c r="C5946" s="395" t="s">
        <v>19068</v>
      </c>
      <c r="D5946"/>
      <c r="E5946"/>
      <c r="F5946"/>
      <c r="G5946"/>
      <c r="H5946"/>
      <c r="I5946"/>
      <c r="J5946"/>
      <c r="K5946"/>
      <c r="L5946"/>
      <c r="M5946"/>
      <c r="N5946" t="s">
        <v>8278</v>
      </c>
      <c r="O5946"/>
      <c r="P5946" s="401">
        <f>INDEX('Page 3 - Financial Information'!$K$16:$X$186,Y5946,X5946)</f>
        <v>3708.14</v>
      </c>
      <c r="Q5946"/>
      <c r="R5946"/>
      <c r="S5946" t="s">
        <v>9870</v>
      </c>
      <c r="T5946"/>
      <c r="U5946"/>
      <c r="V5946"/>
      <c r="W5946"/>
      <c r="X5946" s="397">
        <v>9</v>
      </c>
      <c r="Y5946" s="397">
        <v>149</v>
      </c>
    </row>
    <row r="5947" spans="1:25" x14ac:dyDescent="0.25">
      <c r="A5947">
        <f>'Page 1 - General Information'!$G$12</f>
        <v>113363103</v>
      </c>
      <c r="B5947" t="str">
        <f>'Page 1 - General Information'!$G$16</f>
        <v>7421</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25">
      <c r="A5948">
        <f>'Page 1 - General Information'!$G$12</f>
        <v>113363103</v>
      </c>
      <c r="B5948" t="str">
        <f>'Page 1 - General Information'!$G$16</f>
        <v>7421</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25">
      <c r="A5949">
        <f>'Page 1 - General Information'!$G$12</f>
        <v>113363103</v>
      </c>
      <c r="B5949" t="str">
        <f>'Page 1 - General Information'!$G$16</f>
        <v>7421</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25">
      <c r="A5950">
        <f>'Page 1 - General Information'!$G$12</f>
        <v>113363103</v>
      </c>
      <c r="B5950" t="str">
        <f>'Page 1 - General Information'!$G$16</f>
        <v>7421</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25">
      <c r="A5951">
        <f>'Page 1 - General Information'!$G$12</f>
        <v>113363103</v>
      </c>
      <c r="B5951" t="str">
        <f>'Page 1 - General Information'!$G$16</f>
        <v>7421</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25">
      <c r="A5952">
        <f>'Page 1 - General Information'!$G$12</f>
        <v>113363103</v>
      </c>
      <c r="B5952" t="str">
        <f>'Page 1 - General Information'!$G$16</f>
        <v>7421</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25">
      <c r="A5953">
        <f>'Page 1 - General Information'!$G$12</f>
        <v>113363103</v>
      </c>
      <c r="B5953" t="str">
        <f>'Page 1 - General Information'!$G$16</f>
        <v>7421</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25">
      <c r="A5954">
        <f>'Page 1 - General Information'!$G$12</f>
        <v>113363103</v>
      </c>
      <c r="B5954" t="str">
        <f>'Page 1 - General Information'!$G$16</f>
        <v>7421</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25">
      <c r="A5955">
        <f>'Page 1 - General Information'!$G$12</f>
        <v>113363103</v>
      </c>
      <c r="B5955" t="str">
        <f>'Page 1 - General Information'!$G$16</f>
        <v>7421</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25">
      <c r="A5956">
        <f>'Page 1 - General Information'!$G$12</f>
        <v>113363103</v>
      </c>
      <c r="B5956" t="str">
        <f>'Page 1 - General Information'!$G$16</f>
        <v>7421</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25">
      <c r="A5957">
        <f>'Page 1 - General Information'!$G$12</f>
        <v>113363103</v>
      </c>
      <c r="B5957" t="str">
        <f>'Page 1 - General Information'!$G$16</f>
        <v>7421</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25">
      <c r="A5958">
        <f>'Page 1 - General Information'!$G$12</f>
        <v>113363103</v>
      </c>
      <c r="B5958" t="str">
        <f>'Page 1 - General Information'!$G$16</f>
        <v>7421</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25">
      <c r="A5959">
        <f>'Page 1 - General Information'!$G$12</f>
        <v>113363103</v>
      </c>
      <c r="B5959" t="str">
        <f>'Page 1 - General Information'!$G$16</f>
        <v>7421</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25">
      <c r="A5960">
        <f>'Page 1 - General Information'!$G$12</f>
        <v>113363103</v>
      </c>
      <c r="B5960" t="str">
        <f>'Page 1 - General Information'!$G$16</f>
        <v>7421</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25">
      <c r="A5961">
        <f>'Page 1 - General Information'!$G$12</f>
        <v>113363103</v>
      </c>
      <c r="B5961" t="str">
        <f>'Page 1 - General Information'!$G$16</f>
        <v>7421</v>
      </c>
      <c r="C5961" s="395" t="s">
        <v>19068</v>
      </c>
      <c r="D5961"/>
      <c r="E5961"/>
      <c r="F5961"/>
      <c r="G5961"/>
      <c r="H5961"/>
      <c r="I5961"/>
      <c r="J5961"/>
      <c r="K5961"/>
      <c r="L5961"/>
      <c r="M5961"/>
      <c r="N5961" t="s">
        <v>8278</v>
      </c>
      <c r="O5961"/>
      <c r="P5961" s="401">
        <f>INDEX('Page 3 - Financial Information'!$K$16:$X$186,Y5961,X5961)</f>
        <v>1183.4299999999998</v>
      </c>
      <c r="Q5961"/>
      <c r="R5961"/>
      <c r="S5961" t="s">
        <v>9885</v>
      </c>
      <c r="T5961"/>
      <c r="U5961"/>
      <c r="V5961"/>
      <c r="W5961"/>
      <c r="X5961" s="397">
        <v>1</v>
      </c>
      <c r="Y5961" s="397">
        <v>151</v>
      </c>
    </row>
    <row r="5962" spans="1:25" x14ac:dyDescent="0.25">
      <c r="A5962">
        <f>'Page 1 - General Information'!$G$12</f>
        <v>113363103</v>
      </c>
      <c r="B5962" t="str">
        <f>'Page 1 - General Information'!$G$16</f>
        <v>7421</v>
      </c>
      <c r="C5962" s="395" t="s">
        <v>19068</v>
      </c>
      <c r="D5962"/>
      <c r="E5962"/>
      <c r="F5962"/>
      <c r="G5962"/>
      <c r="H5962"/>
      <c r="I5962"/>
      <c r="J5962"/>
      <c r="K5962"/>
      <c r="L5962"/>
      <c r="M5962"/>
      <c r="N5962" t="s">
        <v>8278</v>
      </c>
      <c r="O5962"/>
      <c r="P5962" s="401">
        <f>INDEX('Page 3 - Financial Information'!$K$16:$X$186,Y5962,X5962)</f>
        <v>154.46</v>
      </c>
      <c r="Q5962"/>
      <c r="R5962"/>
      <c r="S5962" t="s">
        <v>9886</v>
      </c>
      <c r="T5962"/>
      <c r="U5962"/>
      <c r="V5962"/>
      <c r="W5962"/>
      <c r="X5962" s="397">
        <v>3</v>
      </c>
      <c r="Y5962" s="397">
        <v>151</v>
      </c>
    </row>
    <row r="5963" spans="1:25" x14ac:dyDescent="0.25">
      <c r="A5963">
        <f>'Page 1 - General Information'!$G$12</f>
        <v>113363103</v>
      </c>
      <c r="B5963" t="str">
        <f>'Page 1 - General Information'!$G$16</f>
        <v>7421</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25">
      <c r="A5964">
        <f>'Page 1 - General Information'!$G$12</f>
        <v>113363103</v>
      </c>
      <c r="B5964" t="str">
        <f>'Page 1 - General Information'!$G$16</f>
        <v>7421</v>
      </c>
      <c r="C5964" s="395" t="s">
        <v>19068</v>
      </c>
      <c r="D5964"/>
      <c r="E5964"/>
      <c r="F5964"/>
      <c r="G5964"/>
      <c r="H5964"/>
      <c r="I5964"/>
      <c r="J5964"/>
      <c r="K5964"/>
      <c r="L5964"/>
      <c r="M5964"/>
      <c r="N5964" t="s">
        <v>8278</v>
      </c>
      <c r="O5964"/>
      <c r="P5964" s="401">
        <f>INDEX('Page 3 - Financial Information'!$K$16:$X$186,Y5964,X5964)</f>
        <v>96.91</v>
      </c>
      <c r="Q5964"/>
      <c r="R5964"/>
      <c r="S5964" t="s">
        <v>9888</v>
      </c>
      <c r="T5964"/>
      <c r="U5964"/>
      <c r="V5964"/>
      <c r="W5964"/>
      <c r="X5964" s="397">
        <v>5</v>
      </c>
      <c r="Y5964" s="397">
        <v>151</v>
      </c>
    </row>
    <row r="5965" spans="1:25" x14ac:dyDescent="0.25">
      <c r="A5965">
        <f>'Page 1 - General Information'!$G$12</f>
        <v>113363103</v>
      </c>
      <c r="B5965" t="str">
        <f>'Page 1 - General Information'!$G$16</f>
        <v>7421</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25">
      <c r="A5966">
        <f>'Page 1 - General Information'!$G$12</f>
        <v>113363103</v>
      </c>
      <c r="B5966" t="str">
        <f>'Page 1 - General Information'!$G$16</f>
        <v>7421</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25">
      <c r="A5967">
        <f>'Page 1 - General Information'!$G$12</f>
        <v>113363103</v>
      </c>
      <c r="B5967" t="str">
        <f>'Page 1 - General Information'!$G$16</f>
        <v>7421</v>
      </c>
      <c r="C5967" s="395" t="s">
        <v>19068</v>
      </c>
      <c r="D5967"/>
      <c r="E5967"/>
      <c r="F5967"/>
      <c r="G5967"/>
      <c r="H5967"/>
      <c r="I5967"/>
      <c r="J5967"/>
      <c r="K5967"/>
      <c r="L5967"/>
      <c r="M5967"/>
      <c r="N5967" t="s">
        <v>8278</v>
      </c>
      <c r="O5967"/>
      <c r="P5967" s="401">
        <f>INDEX('Page 3 - Financial Information'!$K$16:$X$186,Y5967,X5967)</f>
        <v>932.06</v>
      </c>
      <c r="Q5967"/>
      <c r="R5967"/>
      <c r="S5967" t="s">
        <v>9891</v>
      </c>
      <c r="T5967"/>
      <c r="U5967"/>
      <c r="V5967"/>
      <c r="W5967"/>
      <c r="X5967" s="397">
        <v>8</v>
      </c>
      <c r="Y5967" s="397">
        <v>151</v>
      </c>
    </row>
    <row r="5968" spans="1:25" x14ac:dyDescent="0.25">
      <c r="A5968">
        <f>'Page 1 - General Information'!$G$12</f>
        <v>113363103</v>
      </c>
      <c r="B5968" t="str">
        <f>'Page 1 - General Information'!$G$16</f>
        <v>7421</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25">
      <c r="A5969">
        <f>'Page 1 - General Information'!$G$12</f>
        <v>113363103</v>
      </c>
      <c r="B5969" t="str">
        <f>'Page 1 - General Information'!$G$16</f>
        <v>7421</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25">
      <c r="A5970">
        <f>'Page 1 - General Information'!$G$12</f>
        <v>113363103</v>
      </c>
      <c r="B5970" t="str">
        <f>'Page 1 - General Information'!$G$16</f>
        <v>7421</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25">
      <c r="A5971">
        <f>'Page 1 - General Information'!$G$12</f>
        <v>113363103</v>
      </c>
      <c r="B5971" t="str">
        <f>'Page 1 - General Information'!$G$16</f>
        <v>7421</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25">
      <c r="A5972">
        <f>'Page 1 - General Information'!$G$12</f>
        <v>113363103</v>
      </c>
      <c r="B5972" t="str">
        <f>'Page 1 - General Information'!$G$16</f>
        <v>7421</v>
      </c>
      <c r="C5972" s="395" t="s">
        <v>19068</v>
      </c>
      <c r="D5972"/>
      <c r="E5972"/>
      <c r="F5972"/>
      <c r="G5972"/>
      <c r="H5972"/>
      <c r="I5972"/>
      <c r="J5972"/>
      <c r="K5972"/>
      <c r="L5972"/>
      <c r="M5972"/>
      <c r="N5972" t="s">
        <v>8278</v>
      </c>
      <c r="O5972"/>
      <c r="P5972" s="401">
        <f>INDEX('Page 3 - Financial Information'!$K$16:$X$186,Y5972,X5972)</f>
        <v>1987.63</v>
      </c>
      <c r="Q5972"/>
      <c r="R5972"/>
      <c r="S5972" t="s">
        <v>9896</v>
      </c>
      <c r="T5972"/>
      <c r="U5972"/>
      <c r="V5972"/>
      <c r="W5972"/>
      <c r="X5972" s="397">
        <v>1</v>
      </c>
      <c r="Y5972" s="397">
        <v>152</v>
      </c>
    </row>
    <row r="5973" spans="1:25" x14ac:dyDescent="0.25">
      <c r="A5973">
        <f>'Page 1 - General Information'!$G$12</f>
        <v>113363103</v>
      </c>
      <c r="B5973" t="str">
        <f>'Page 1 - General Information'!$G$16</f>
        <v>7421</v>
      </c>
      <c r="C5973" s="395" t="s">
        <v>19068</v>
      </c>
      <c r="D5973"/>
      <c r="E5973"/>
      <c r="F5973"/>
      <c r="G5973"/>
      <c r="H5973"/>
      <c r="I5973"/>
      <c r="J5973"/>
      <c r="K5973"/>
      <c r="L5973"/>
      <c r="M5973"/>
      <c r="N5973" t="s">
        <v>8278</v>
      </c>
      <c r="O5973"/>
      <c r="P5973" s="401">
        <f>INDEX('Page 3 - Financial Information'!$K$16:$X$186,Y5973,X5973)</f>
        <v>283.19</v>
      </c>
      <c r="Q5973"/>
      <c r="R5973"/>
      <c r="S5973" t="s">
        <v>9897</v>
      </c>
      <c r="T5973"/>
      <c r="U5973"/>
      <c r="V5973"/>
      <c r="W5973"/>
      <c r="X5973" s="397">
        <v>3</v>
      </c>
      <c r="Y5973" s="397">
        <v>152</v>
      </c>
    </row>
    <row r="5974" spans="1:25" x14ac:dyDescent="0.25">
      <c r="A5974">
        <f>'Page 1 - General Information'!$G$12</f>
        <v>113363103</v>
      </c>
      <c r="B5974" t="str">
        <f>'Page 1 - General Information'!$G$16</f>
        <v>7421</v>
      </c>
      <c r="C5974" s="395" t="s">
        <v>19068</v>
      </c>
      <c r="D5974"/>
      <c r="E5974"/>
      <c r="F5974"/>
      <c r="G5974"/>
      <c r="H5974"/>
      <c r="I5974"/>
      <c r="J5974"/>
      <c r="K5974"/>
      <c r="L5974"/>
      <c r="M5974"/>
      <c r="N5974" t="s">
        <v>8278</v>
      </c>
      <c r="O5974"/>
      <c r="P5974" s="401">
        <f>INDEX('Page 3 - Financial Information'!$K$16:$X$186,Y5974,X5974)</f>
        <v>9.3800000000000008</v>
      </c>
      <c r="Q5974"/>
      <c r="R5974"/>
      <c r="S5974" t="s">
        <v>9898</v>
      </c>
      <c r="T5974"/>
      <c r="U5974"/>
      <c r="V5974"/>
      <c r="W5974"/>
      <c r="X5974" s="397">
        <v>4</v>
      </c>
      <c r="Y5974" s="397">
        <v>152</v>
      </c>
    </row>
    <row r="5975" spans="1:25" x14ac:dyDescent="0.25">
      <c r="A5975">
        <f>'Page 1 - General Information'!$G$12</f>
        <v>113363103</v>
      </c>
      <c r="B5975" t="str">
        <f>'Page 1 - General Information'!$G$16</f>
        <v>7421</v>
      </c>
      <c r="C5975" s="395" t="s">
        <v>19068</v>
      </c>
      <c r="D5975"/>
      <c r="E5975"/>
      <c r="F5975"/>
      <c r="G5975"/>
      <c r="H5975"/>
      <c r="I5975"/>
      <c r="J5975"/>
      <c r="K5975"/>
      <c r="L5975"/>
      <c r="M5975"/>
      <c r="N5975" t="s">
        <v>8278</v>
      </c>
      <c r="O5975"/>
      <c r="P5975" s="401">
        <f>INDEX('Page 3 - Financial Information'!$K$16:$X$186,Y5975,X5975)</f>
        <v>190.94</v>
      </c>
      <c r="Q5975"/>
      <c r="R5975"/>
      <c r="S5975" t="s">
        <v>9899</v>
      </c>
      <c r="T5975"/>
      <c r="U5975"/>
      <c r="V5975"/>
      <c r="W5975"/>
      <c r="X5975" s="397">
        <v>5</v>
      </c>
      <c r="Y5975" s="397">
        <v>152</v>
      </c>
    </row>
    <row r="5976" spans="1:25" x14ac:dyDescent="0.25">
      <c r="A5976">
        <f>'Page 1 - General Information'!$G$12</f>
        <v>113363103</v>
      </c>
      <c r="B5976" t="str">
        <f>'Page 1 - General Information'!$G$16</f>
        <v>7421</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25">
      <c r="A5977">
        <f>'Page 1 - General Information'!$G$12</f>
        <v>113363103</v>
      </c>
      <c r="B5977" t="str">
        <f>'Page 1 - General Information'!$G$16</f>
        <v>7421</v>
      </c>
      <c r="C5977" s="395" t="s">
        <v>19068</v>
      </c>
      <c r="D5977"/>
      <c r="E5977"/>
      <c r="F5977"/>
      <c r="G5977"/>
      <c r="H5977"/>
      <c r="I5977"/>
      <c r="J5977"/>
      <c r="K5977"/>
      <c r="L5977"/>
      <c r="M5977"/>
      <c r="N5977" t="s">
        <v>8278</v>
      </c>
      <c r="O5977"/>
      <c r="P5977" s="401">
        <f>INDEX('Page 3 - Financial Information'!$K$16:$X$186,Y5977,X5977)</f>
        <v>115.4</v>
      </c>
      <c r="Q5977"/>
      <c r="R5977"/>
      <c r="S5977" t="s">
        <v>9901</v>
      </c>
      <c r="T5977"/>
      <c r="U5977"/>
      <c r="V5977"/>
      <c r="W5977"/>
      <c r="X5977" s="397">
        <v>7</v>
      </c>
      <c r="Y5977" s="397">
        <v>152</v>
      </c>
    </row>
    <row r="5978" spans="1:25" x14ac:dyDescent="0.25">
      <c r="A5978">
        <f>'Page 1 - General Information'!$G$12</f>
        <v>113363103</v>
      </c>
      <c r="B5978" t="str">
        <f>'Page 1 - General Information'!$G$16</f>
        <v>7421</v>
      </c>
      <c r="C5978" s="395" t="s">
        <v>19068</v>
      </c>
      <c r="D5978"/>
      <c r="E5978"/>
      <c r="F5978"/>
      <c r="G5978"/>
      <c r="H5978"/>
      <c r="I5978"/>
      <c r="J5978"/>
      <c r="K5978"/>
      <c r="L5978"/>
      <c r="M5978"/>
      <c r="N5978" t="s">
        <v>8278</v>
      </c>
      <c r="O5978"/>
      <c r="P5978" s="401">
        <f>INDEX('Page 3 - Financial Information'!$K$16:$X$186,Y5978,X5978)</f>
        <v>1388.72</v>
      </c>
      <c r="Q5978"/>
      <c r="R5978"/>
      <c r="S5978" t="s">
        <v>9902</v>
      </c>
      <c r="T5978"/>
      <c r="U5978"/>
      <c r="V5978"/>
      <c r="W5978"/>
      <c r="X5978" s="397">
        <v>8</v>
      </c>
      <c r="Y5978" s="397">
        <v>152</v>
      </c>
    </row>
    <row r="5979" spans="1:25" x14ac:dyDescent="0.25">
      <c r="A5979">
        <f>'Page 1 - General Information'!$G$12</f>
        <v>113363103</v>
      </c>
      <c r="B5979" t="str">
        <f>'Page 1 - General Information'!$G$16</f>
        <v>7421</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25">
      <c r="A5980">
        <f>'Page 1 - General Information'!$G$12</f>
        <v>113363103</v>
      </c>
      <c r="B5980" t="str">
        <f>'Page 1 - General Information'!$G$16</f>
        <v>7421</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25">
      <c r="A5981">
        <f>'Page 1 - General Information'!$G$12</f>
        <v>113363103</v>
      </c>
      <c r="B5981" t="str">
        <f>'Page 1 - General Information'!$G$16</f>
        <v>7421</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25">
      <c r="A5982">
        <f>'Page 1 - General Information'!$G$12</f>
        <v>113363103</v>
      </c>
      <c r="B5982" t="str">
        <f>'Page 1 - General Information'!$G$16</f>
        <v>7421</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25">
      <c r="A5983">
        <f>'Page 1 - General Information'!$G$12</f>
        <v>113363103</v>
      </c>
      <c r="B5983" t="str">
        <f>'Page 1 - General Information'!$G$16</f>
        <v>7421</v>
      </c>
      <c r="C5983" s="395" t="s">
        <v>19068</v>
      </c>
      <c r="D5983"/>
      <c r="E5983"/>
      <c r="F5983"/>
      <c r="G5983"/>
      <c r="H5983"/>
      <c r="I5983"/>
      <c r="J5983"/>
      <c r="K5983"/>
      <c r="L5983"/>
      <c r="M5983"/>
      <c r="N5983" t="s">
        <v>8278</v>
      </c>
      <c r="O5983"/>
      <c r="P5983" s="401">
        <f>INDEX('Page 3 - Financial Information'!$K$16:$X$186,Y5983,X5983)</f>
        <v>4475.09</v>
      </c>
      <c r="Q5983"/>
      <c r="R5983"/>
      <c r="S5983" t="s">
        <v>9907</v>
      </c>
      <c r="T5983"/>
      <c r="U5983"/>
      <c r="V5983"/>
      <c r="W5983"/>
      <c r="X5983" s="397">
        <v>1</v>
      </c>
      <c r="Y5983" s="397">
        <v>153</v>
      </c>
    </row>
    <row r="5984" spans="1:25" x14ac:dyDescent="0.25">
      <c r="A5984">
        <f>'Page 1 - General Information'!$G$12</f>
        <v>113363103</v>
      </c>
      <c r="B5984" t="str">
        <f>'Page 1 - General Information'!$G$16</f>
        <v>7421</v>
      </c>
      <c r="C5984" s="395" t="s">
        <v>19068</v>
      </c>
      <c r="D5984"/>
      <c r="E5984"/>
      <c r="F5984"/>
      <c r="G5984"/>
      <c r="H5984"/>
      <c r="I5984"/>
      <c r="J5984"/>
      <c r="K5984"/>
      <c r="L5984"/>
      <c r="M5984"/>
      <c r="N5984" t="s">
        <v>8278</v>
      </c>
      <c r="O5984"/>
      <c r="P5984" s="401">
        <f>INDEX('Page 3 - Financial Information'!$K$16:$X$186,Y5984,X5984)</f>
        <v>325.54000000000002</v>
      </c>
      <c r="Q5984"/>
      <c r="R5984"/>
      <c r="S5984" t="s">
        <v>9908</v>
      </c>
      <c r="T5984"/>
      <c r="U5984"/>
      <c r="V5984"/>
      <c r="W5984"/>
      <c r="X5984" s="397">
        <v>3</v>
      </c>
      <c r="Y5984" s="397">
        <v>153</v>
      </c>
    </row>
    <row r="5985" spans="1:25" x14ac:dyDescent="0.25">
      <c r="A5985">
        <f>'Page 1 - General Information'!$G$12</f>
        <v>113363103</v>
      </c>
      <c r="B5985" t="str">
        <f>'Page 1 - General Information'!$G$16</f>
        <v>7421</v>
      </c>
      <c r="C5985" s="395" t="s">
        <v>19068</v>
      </c>
      <c r="D5985"/>
      <c r="E5985"/>
      <c r="F5985"/>
      <c r="G5985"/>
      <c r="H5985"/>
      <c r="I5985"/>
      <c r="J5985"/>
      <c r="K5985"/>
      <c r="L5985"/>
      <c r="M5985"/>
      <c r="N5985" t="s">
        <v>8278</v>
      </c>
      <c r="O5985"/>
      <c r="P5985" s="401">
        <f>INDEX('Page 3 - Financial Information'!$K$16:$X$186,Y5985,X5985)</f>
        <v>156.68</v>
      </c>
      <c r="Q5985"/>
      <c r="R5985"/>
      <c r="S5985" t="s">
        <v>9909</v>
      </c>
      <c r="T5985"/>
      <c r="U5985"/>
      <c r="V5985"/>
      <c r="W5985"/>
      <c r="X5985" s="397">
        <v>4</v>
      </c>
      <c r="Y5985" s="397">
        <v>153</v>
      </c>
    </row>
    <row r="5986" spans="1:25" x14ac:dyDescent="0.25">
      <c r="A5986">
        <f>'Page 1 - General Information'!$G$12</f>
        <v>113363103</v>
      </c>
      <c r="B5986" t="str">
        <f>'Page 1 - General Information'!$G$16</f>
        <v>7421</v>
      </c>
      <c r="C5986" s="395" t="s">
        <v>19068</v>
      </c>
      <c r="D5986"/>
      <c r="E5986"/>
      <c r="F5986"/>
      <c r="G5986"/>
      <c r="H5986"/>
      <c r="I5986"/>
      <c r="J5986"/>
      <c r="K5986"/>
      <c r="L5986"/>
      <c r="M5986"/>
      <c r="N5986" t="s">
        <v>8278</v>
      </c>
      <c r="O5986"/>
      <c r="P5986" s="401">
        <f>INDEX('Page 3 - Financial Information'!$K$16:$X$186,Y5986,X5986)</f>
        <v>93.42</v>
      </c>
      <c r="Q5986"/>
      <c r="R5986"/>
      <c r="S5986" t="s">
        <v>9910</v>
      </c>
      <c r="T5986"/>
      <c r="U5986"/>
      <c r="V5986"/>
      <c r="W5986"/>
      <c r="X5986" s="397">
        <v>5</v>
      </c>
      <c r="Y5986" s="397">
        <v>153</v>
      </c>
    </row>
    <row r="5987" spans="1:25" x14ac:dyDescent="0.25">
      <c r="A5987">
        <f>'Page 1 - General Information'!$G$12</f>
        <v>113363103</v>
      </c>
      <c r="B5987" t="str">
        <f>'Page 1 - General Information'!$G$16</f>
        <v>7421</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25">
      <c r="A5988">
        <f>'Page 1 - General Information'!$G$12</f>
        <v>113363103</v>
      </c>
      <c r="B5988" t="str">
        <f>'Page 1 - General Information'!$G$16</f>
        <v>7421</v>
      </c>
      <c r="C5988" s="395" t="s">
        <v>19068</v>
      </c>
      <c r="D5988"/>
      <c r="E5988"/>
      <c r="F5988"/>
      <c r="G5988"/>
      <c r="H5988"/>
      <c r="I5988"/>
      <c r="J5988"/>
      <c r="K5988"/>
      <c r="L5988"/>
      <c r="M5988"/>
      <c r="N5988" t="s">
        <v>8278</v>
      </c>
      <c r="O5988"/>
      <c r="P5988" s="401">
        <f>INDEX('Page 3 - Financial Information'!$K$16:$X$186,Y5988,X5988)</f>
        <v>189.5</v>
      </c>
      <c r="Q5988"/>
      <c r="R5988"/>
      <c r="S5988" t="s">
        <v>9912</v>
      </c>
      <c r="T5988"/>
      <c r="U5988"/>
      <c r="V5988"/>
      <c r="W5988"/>
      <c r="X5988" s="397">
        <v>7</v>
      </c>
      <c r="Y5988" s="397">
        <v>153</v>
      </c>
    </row>
    <row r="5989" spans="1:25" x14ac:dyDescent="0.25">
      <c r="A5989">
        <f>'Page 1 - General Information'!$G$12</f>
        <v>113363103</v>
      </c>
      <c r="B5989" t="str">
        <f>'Page 1 - General Information'!$G$16</f>
        <v>7421</v>
      </c>
      <c r="C5989" s="395" t="s">
        <v>19068</v>
      </c>
      <c r="D5989"/>
      <c r="E5989"/>
      <c r="F5989"/>
      <c r="G5989"/>
      <c r="H5989"/>
      <c r="I5989"/>
      <c r="J5989"/>
      <c r="K5989"/>
      <c r="L5989"/>
      <c r="M5989"/>
      <c r="N5989" t="s">
        <v>8278</v>
      </c>
      <c r="O5989"/>
      <c r="P5989" s="401">
        <f>INDEX('Page 3 - Financial Information'!$K$16:$X$186,Y5989,X5989)</f>
        <v>3709.95</v>
      </c>
      <c r="Q5989"/>
      <c r="R5989"/>
      <c r="S5989" t="s">
        <v>9913</v>
      </c>
      <c r="T5989"/>
      <c r="U5989"/>
      <c r="V5989"/>
      <c r="W5989"/>
      <c r="X5989" s="397">
        <v>8</v>
      </c>
      <c r="Y5989" s="397">
        <v>153</v>
      </c>
    </row>
    <row r="5990" spans="1:25" x14ac:dyDescent="0.25">
      <c r="A5990">
        <f>'Page 1 - General Information'!$G$12</f>
        <v>113363103</v>
      </c>
      <c r="B5990" t="str">
        <f>'Page 1 - General Information'!$G$16</f>
        <v>7421</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25">
      <c r="A5991">
        <f>'Page 1 - General Information'!$G$12</f>
        <v>113363103</v>
      </c>
      <c r="B5991" t="str">
        <f>'Page 1 - General Information'!$G$16</f>
        <v>7421</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25">
      <c r="A5992">
        <f>'Page 1 - General Information'!$G$12</f>
        <v>113363103</v>
      </c>
      <c r="B5992" t="str">
        <f>'Page 1 - General Information'!$G$16</f>
        <v>7421</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25">
      <c r="A5993">
        <f>'Page 1 - General Information'!$G$12</f>
        <v>113363103</v>
      </c>
      <c r="B5993" t="str">
        <f>'Page 1 - General Information'!$G$16</f>
        <v>7421</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25">
      <c r="A5994">
        <f>'Page 1 - General Information'!$G$12</f>
        <v>113363103</v>
      </c>
      <c r="B5994" t="str">
        <f>'Page 1 - General Information'!$G$16</f>
        <v>7421</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25">
      <c r="A5995">
        <f>'Page 1 - General Information'!$G$12</f>
        <v>113363103</v>
      </c>
      <c r="B5995" t="str">
        <f>'Page 1 - General Information'!$G$16</f>
        <v>7421</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25">
      <c r="A5996">
        <f>'Page 1 - General Information'!$G$12</f>
        <v>113363103</v>
      </c>
      <c r="B5996" t="str">
        <f>'Page 1 - General Information'!$G$16</f>
        <v>7421</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25">
      <c r="A5997">
        <f>'Page 1 - General Information'!$G$12</f>
        <v>113363103</v>
      </c>
      <c r="B5997" t="str">
        <f>'Page 1 - General Information'!$G$16</f>
        <v>7421</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25">
      <c r="A5998">
        <f>'Page 1 - General Information'!$G$12</f>
        <v>113363103</v>
      </c>
      <c r="B5998" t="str">
        <f>'Page 1 - General Information'!$G$16</f>
        <v>7421</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25">
      <c r="A5999">
        <f>'Page 1 - General Information'!$G$12</f>
        <v>113363103</v>
      </c>
      <c r="B5999" t="str">
        <f>'Page 1 - General Information'!$G$16</f>
        <v>7421</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25">
      <c r="A6000">
        <f>'Page 1 - General Information'!$G$12</f>
        <v>113363103</v>
      </c>
      <c r="B6000" t="str">
        <f>'Page 1 - General Information'!$G$16</f>
        <v>7421</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25">
      <c r="A6001">
        <f>'Page 1 - General Information'!$G$12</f>
        <v>113363103</v>
      </c>
      <c r="B6001" t="str">
        <f>'Page 1 - General Information'!$G$16</f>
        <v>7421</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25">
      <c r="A6002">
        <f>'Page 1 - General Information'!$G$12</f>
        <v>113363103</v>
      </c>
      <c r="B6002" t="str">
        <f>'Page 1 - General Information'!$G$16</f>
        <v>7421</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25">
      <c r="A6003">
        <f>'Page 1 - General Information'!$G$12</f>
        <v>113363103</v>
      </c>
      <c r="B6003" t="str">
        <f>'Page 1 - General Information'!$G$16</f>
        <v>7421</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25">
      <c r="A6004">
        <f>'Page 1 - General Information'!$G$12</f>
        <v>113363103</v>
      </c>
      <c r="B6004" t="str">
        <f>'Page 1 - General Information'!$G$16</f>
        <v>7421</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25">
      <c r="A6005">
        <f>'Page 1 - General Information'!$G$12</f>
        <v>113363103</v>
      </c>
      <c r="B6005" t="str">
        <f>'Page 1 - General Information'!$G$16</f>
        <v>7421</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25">
      <c r="A6006">
        <f>'Page 1 - General Information'!$G$12</f>
        <v>113363103</v>
      </c>
      <c r="B6006" t="str">
        <f>'Page 1 - General Information'!$G$16</f>
        <v>7421</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25">
      <c r="A6007">
        <f>'Page 1 - General Information'!$G$12</f>
        <v>113363103</v>
      </c>
      <c r="B6007" t="str">
        <f>'Page 1 - General Information'!$G$16</f>
        <v>7421</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25">
      <c r="A6008">
        <f>'Page 1 - General Information'!$G$12</f>
        <v>113363103</v>
      </c>
      <c r="B6008" t="str">
        <f>'Page 1 - General Information'!$G$16</f>
        <v>7421</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25">
      <c r="A6009">
        <f>'Page 1 - General Information'!$G$12</f>
        <v>113363103</v>
      </c>
      <c r="B6009" t="str">
        <f>'Page 1 - General Information'!$G$16</f>
        <v>7421</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25">
      <c r="A6010">
        <f>'Page 1 - General Information'!$G$12</f>
        <v>113363103</v>
      </c>
      <c r="B6010" t="str">
        <f>'Page 1 - General Information'!$G$16</f>
        <v>7421</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25">
      <c r="A6011">
        <f>'Page 1 - General Information'!$G$12</f>
        <v>113363103</v>
      </c>
      <c r="B6011" t="str">
        <f>'Page 1 - General Information'!$G$16</f>
        <v>7421</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25">
      <c r="A6012">
        <f>'Page 1 - General Information'!$G$12</f>
        <v>113363103</v>
      </c>
      <c r="B6012" t="str">
        <f>'Page 1 - General Information'!$G$16</f>
        <v>7421</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25">
      <c r="A6013">
        <f>'Page 1 - General Information'!$G$12</f>
        <v>113363103</v>
      </c>
      <c r="B6013" t="str">
        <f>'Page 1 - General Information'!$G$16</f>
        <v>7421</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25">
      <c r="A6014">
        <f>'Page 1 - General Information'!$G$12</f>
        <v>113363103</v>
      </c>
      <c r="B6014" t="str">
        <f>'Page 1 - General Information'!$G$16</f>
        <v>7421</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25">
      <c r="A6015">
        <f>'Page 1 - General Information'!$G$12</f>
        <v>113363103</v>
      </c>
      <c r="B6015" t="str">
        <f>'Page 1 - General Information'!$G$16</f>
        <v>7421</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25">
      <c r="A6016">
        <f>'Page 1 - General Information'!$G$12</f>
        <v>113363103</v>
      </c>
      <c r="B6016" t="str">
        <f>'Page 1 - General Information'!$G$16</f>
        <v>7421</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25">
      <c r="A6017">
        <f>'Page 1 - General Information'!$G$12</f>
        <v>113363103</v>
      </c>
      <c r="B6017" t="str">
        <f>'Page 1 - General Information'!$G$16</f>
        <v>7421</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25">
      <c r="A6018">
        <f>'Page 1 - General Information'!$G$12</f>
        <v>113363103</v>
      </c>
      <c r="B6018" t="str">
        <f>'Page 1 - General Information'!$G$16</f>
        <v>7421</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25">
      <c r="A6019">
        <f>'Page 1 - General Information'!$G$12</f>
        <v>113363103</v>
      </c>
      <c r="B6019" t="str">
        <f>'Page 1 - General Information'!$G$16</f>
        <v>7421</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25">
      <c r="A6020">
        <f>'Page 1 - General Information'!$G$12</f>
        <v>113363103</v>
      </c>
      <c r="B6020" t="str">
        <f>'Page 1 - General Information'!$G$16</f>
        <v>7421</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25">
      <c r="A6021">
        <f>'Page 1 - General Information'!$G$12</f>
        <v>113363103</v>
      </c>
      <c r="B6021" t="str">
        <f>'Page 1 - General Information'!$G$16</f>
        <v>7421</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25">
      <c r="A6022">
        <f>'Page 1 - General Information'!$G$12</f>
        <v>113363103</v>
      </c>
      <c r="B6022" t="str">
        <f>'Page 1 - General Information'!$G$16</f>
        <v>7421</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25">
      <c r="A6023">
        <f>'Page 1 - General Information'!$G$12</f>
        <v>113363103</v>
      </c>
      <c r="B6023" t="str">
        <f>'Page 1 - General Information'!$G$16</f>
        <v>7421</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25">
      <c r="A6024">
        <f>'Page 1 - General Information'!$G$12</f>
        <v>113363103</v>
      </c>
      <c r="B6024" t="str">
        <f>'Page 1 - General Information'!$G$16</f>
        <v>7421</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25">
      <c r="A6025">
        <f>'Page 1 - General Information'!$G$12</f>
        <v>113363103</v>
      </c>
      <c r="B6025" t="str">
        <f>'Page 1 - General Information'!$G$16</f>
        <v>7421</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25">
      <c r="A6026">
        <f>'Page 1 - General Information'!$G$12</f>
        <v>113363103</v>
      </c>
      <c r="B6026" t="str">
        <f>'Page 1 - General Information'!$G$16</f>
        <v>7421</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25">
      <c r="A6027">
        <f>'Page 1 - General Information'!$G$12</f>
        <v>113363103</v>
      </c>
      <c r="B6027" t="str">
        <f>'Page 1 - General Information'!$G$16</f>
        <v>7421</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25">
      <c r="A6028">
        <f>'Page 1 - General Information'!$G$12</f>
        <v>113363103</v>
      </c>
      <c r="B6028" t="str">
        <f>'Page 1 - General Information'!$G$16</f>
        <v>7421</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25">
      <c r="A6029">
        <f>'Page 1 - General Information'!$G$12</f>
        <v>113363103</v>
      </c>
      <c r="B6029" t="str">
        <f>'Page 1 - General Information'!$G$16</f>
        <v>7421</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25">
      <c r="A6030">
        <f>'Page 1 - General Information'!$G$12</f>
        <v>113363103</v>
      </c>
      <c r="B6030" t="str">
        <f>'Page 1 - General Information'!$G$16</f>
        <v>7421</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25">
      <c r="A6031">
        <f>'Page 1 - General Information'!$G$12</f>
        <v>113363103</v>
      </c>
      <c r="B6031" t="str">
        <f>'Page 1 - General Information'!$G$16</f>
        <v>7421</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25">
      <c r="A6032">
        <f>'Page 1 - General Information'!$G$12</f>
        <v>113363103</v>
      </c>
      <c r="B6032" t="str">
        <f>'Page 1 - General Information'!$G$16</f>
        <v>7421</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25">
      <c r="A6033">
        <f>'Page 1 - General Information'!$G$12</f>
        <v>113363103</v>
      </c>
      <c r="B6033" t="str">
        <f>'Page 1 - General Information'!$G$16</f>
        <v>7421</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25">
      <c r="A6034">
        <f>'Page 1 - General Information'!$G$12</f>
        <v>113363103</v>
      </c>
      <c r="B6034" t="str">
        <f>'Page 1 - General Information'!$G$16</f>
        <v>7421</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25">
      <c r="A6035">
        <f>'Page 1 - General Information'!$G$12</f>
        <v>113363103</v>
      </c>
      <c r="B6035" t="str">
        <f>'Page 1 - General Information'!$G$16</f>
        <v>7421</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25">
      <c r="A6036">
        <f>'Page 1 - General Information'!$G$12</f>
        <v>113363103</v>
      </c>
      <c r="B6036" t="str">
        <f>'Page 1 - General Information'!$G$16</f>
        <v>7421</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25">
      <c r="A6037">
        <f>'Page 1 - General Information'!$G$12</f>
        <v>113363103</v>
      </c>
      <c r="B6037" t="str">
        <f>'Page 1 - General Information'!$G$16</f>
        <v>7421</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25">
      <c r="A6038">
        <f>'Page 1 - General Information'!$G$12</f>
        <v>113363103</v>
      </c>
      <c r="B6038" t="str">
        <f>'Page 1 - General Information'!$G$16</f>
        <v>7421</v>
      </c>
      <c r="C6038" s="395" t="s">
        <v>19068</v>
      </c>
      <c r="D6038"/>
      <c r="E6038"/>
      <c r="F6038"/>
      <c r="G6038"/>
      <c r="H6038"/>
      <c r="I6038"/>
      <c r="J6038"/>
      <c r="K6038"/>
      <c r="L6038"/>
      <c r="M6038"/>
      <c r="N6038" t="s">
        <v>8278</v>
      </c>
      <c r="O6038"/>
      <c r="P6038" s="401">
        <f>INDEX('Page 3 - Financial Information'!$K$16:$X$186,Y6038,X6038)</f>
        <v>5522.8</v>
      </c>
      <c r="Q6038"/>
      <c r="R6038"/>
      <c r="S6038" t="s">
        <v>9962</v>
      </c>
      <c r="T6038"/>
      <c r="U6038"/>
      <c r="V6038"/>
      <c r="W6038"/>
      <c r="X6038" s="397">
        <v>1</v>
      </c>
      <c r="Y6038" s="397">
        <v>158</v>
      </c>
    </row>
    <row r="6039" spans="1:25" x14ac:dyDescent="0.25">
      <c r="A6039">
        <f>'Page 1 - General Information'!$G$12</f>
        <v>113363103</v>
      </c>
      <c r="B6039" t="str">
        <f>'Page 1 - General Information'!$G$16</f>
        <v>7421</v>
      </c>
      <c r="C6039" s="395" t="s">
        <v>19068</v>
      </c>
      <c r="D6039"/>
      <c r="E6039"/>
      <c r="F6039"/>
      <c r="G6039"/>
      <c r="H6039"/>
      <c r="I6039"/>
      <c r="J6039"/>
      <c r="K6039"/>
      <c r="L6039"/>
      <c r="M6039"/>
      <c r="N6039" t="s">
        <v>8278</v>
      </c>
      <c r="O6039"/>
      <c r="P6039" s="401">
        <f>INDEX('Page 3 - Financial Information'!$K$16:$X$186,Y6039,X6039)</f>
        <v>820.76</v>
      </c>
      <c r="Q6039"/>
      <c r="R6039"/>
      <c r="S6039" t="s">
        <v>9963</v>
      </c>
      <c r="T6039"/>
      <c r="U6039"/>
      <c r="V6039"/>
      <c r="W6039"/>
      <c r="X6039" s="397">
        <v>3</v>
      </c>
      <c r="Y6039" s="397">
        <v>158</v>
      </c>
    </row>
    <row r="6040" spans="1:25" x14ac:dyDescent="0.25">
      <c r="A6040">
        <f>'Page 1 - General Information'!$G$12</f>
        <v>113363103</v>
      </c>
      <c r="B6040" t="str">
        <f>'Page 1 - General Information'!$G$16</f>
        <v>7421</v>
      </c>
      <c r="C6040" s="395" t="s">
        <v>19068</v>
      </c>
      <c r="D6040"/>
      <c r="E6040"/>
      <c r="F6040"/>
      <c r="G6040"/>
      <c r="H6040"/>
      <c r="I6040"/>
      <c r="J6040"/>
      <c r="K6040"/>
      <c r="L6040"/>
      <c r="M6040"/>
      <c r="N6040" t="s">
        <v>8278</v>
      </c>
      <c r="O6040"/>
      <c r="P6040" s="401">
        <f>INDEX('Page 3 - Financial Information'!$K$16:$X$186,Y6040,X6040)</f>
        <v>2.42</v>
      </c>
      <c r="Q6040"/>
      <c r="R6040"/>
      <c r="S6040" t="s">
        <v>9964</v>
      </c>
      <c r="T6040"/>
      <c r="U6040"/>
      <c r="V6040"/>
      <c r="W6040"/>
      <c r="X6040" s="397">
        <v>4</v>
      </c>
      <c r="Y6040" s="397">
        <v>158</v>
      </c>
    </row>
    <row r="6041" spans="1:25" x14ac:dyDescent="0.25">
      <c r="A6041">
        <f>'Page 1 - General Information'!$G$12</f>
        <v>113363103</v>
      </c>
      <c r="B6041" t="str">
        <f>'Page 1 - General Information'!$G$16</f>
        <v>7421</v>
      </c>
      <c r="C6041" s="395" t="s">
        <v>19068</v>
      </c>
      <c r="D6041"/>
      <c r="E6041"/>
      <c r="F6041"/>
      <c r="G6041"/>
      <c r="H6041"/>
      <c r="I6041"/>
      <c r="J6041"/>
      <c r="K6041"/>
      <c r="L6041"/>
      <c r="M6041"/>
      <c r="N6041" t="s">
        <v>8278</v>
      </c>
      <c r="O6041"/>
      <c r="P6041" s="401">
        <f>INDEX('Page 3 - Financial Information'!$K$16:$X$186,Y6041,X6041)</f>
        <v>204.2</v>
      </c>
      <c r="Q6041"/>
      <c r="R6041"/>
      <c r="S6041" t="s">
        <v>9965</v>
      </c>
      <c r="T6041"/>
      <c r="U6041"/>
      <c r="V6041"/>
      <c r="W6041"/>
      <c r="X6041" s="397">
        <v>5</v>
      </c>
      <c r="Y6041" s="397">
        <v>158</v>
      </c>
    </row>
    <row r="6042" spans="1:25" x14ac:dyDescent="0.25">
      <c r="A6042">
        <f>'Page 1 - General Information'!$G$12</f>
        <v>113363103</v>
      </c>
      <c r="B6042" t="str">
        <f>'Page 1 - General Information'!$G$16</f>
        <v>7421</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25">
      <c r="A6043">
        <f>'Page 1 - General Information'!$G$12</f>
        <v>113363103</v>
      </c>
      <c r="B6043" t="str">
        <f>'Page 1 - General Information'!$G$16</f>
        <v>7421</v>
      </c>
      <c r="C6043" s="395" t="s">
        <v>19068</v>
      </c>
      <c r="D6043"/>
      <c r="E6043"/>
      <c r="F6043"/>
      <c r="G6043"/>
      <c r="H6043"/>
      <c r="I6043"/>
      <c r="J6043"/>
      <c r="K6043"/>
      <c r="L6043"/>
      <c r="M6043"/>
      <c r="N6043" t="s">
        <v>8278</v>
      </c>
      <c r="O6043"/>
      <c r="P6043" s="401">
        <f>INDEX('Page 3 - Financial Information'!$K$16:$X$186,Y6043,X6043)</f>
        <v>198.25</v>
      </c>
      <c r="Q6043"/>
      <c r="R6043"/>
      <c r="S6043" t="s">
        <v>9967</v>
      </c>
      <c r="T6043"/>
      <c r="U6043"/>
      <c r="V6043"/>
      <c r="W6043"/>
      <c r="X6043" s="397">
        <v>7</v>
      </c>
      <c r="Y6043" s="397">
        <v>158</v>
      </c>
    </row>
    <row r="6044" spans="1:25" x14ac:dyDescent="0.25">
      <c r="A6044">
        <f>'Page 1 - General Information'!$G$12</f>
        <v>113363103</v>
      </c>
      <c r="B6044" t="str">
        <f>'Page 1 - General Information'!$G$16</f>
        <v>7421</v>
      </c>
      <c r="C6044" s="395" t="s">
        <v>19068</v>
      </c>
      <c r="D6044"/>
      <c r="E6044"/>
      <c r="F6044"/>
      <c r="G6044"/>
      <c r="H6044"/>
      <c r="I6044"/>
      <c r="J6044"/>
      <c r="K6044"/>
      <c r="L6044"/>
      <c r="M6044"/>
      <c r="N6044" t="s">
        <v>8278</v>
      </c>
      <c r="O6044"/>
      <c r="P6044" s="401">
        <f>INDEX('Page 3 - Financial Information'!$K$16:$X$186,Y6044,X6044)</f>
        <v>4297.17</v>
      </c>
      <c r="Q6044"/>
      <c r="R6044"/>
      <c r="S6044" t="s">
        <v>9968</v>
      </c>
      <c r="T6044"/>
      <c r="U6044"/>
      <c r="V6044"/>
      <c r="W6044"/>
      <c r="X6044" s="397">
        <v>8</v>
      </c>
      <c r="Y6044" s="397">
        <v>158</v>
      </c>
    </row>
    <row r="6045" spans="1:25" x14ac:dyDescent="0.25">
      <c r="A6045">
        <f>'Page 1 - General Information'!$G$12</f>
        <v>113363103</v>
      </c>
      <c r="B6045" t="str">
        <f>'Page 1 - General Information'!$G$16</f>
        <v>7421</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25">
      <c r="A6046">
        <f>'Page 1 - General Information'!$G$12</f>
        <v>113363103</v>
      </c>
      <c r="B6046" t="str">
        <f>'Page 1 - General Information'!$G$16</f>
        <v>7421</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25">
      <c r="A6047">
        <f>'Page 1 - General Information'!$G$12</f>
        <v>113363103</v>
      </c>
      <c r="B6047" t="str">
        <f>'Page 1 - General Information'!$G$16</f>
        <v>7421</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25">
      <c r="A6048">
        <f>'Page 1 - General Information'!$G$12</f>
        <v>113363103</v>
      </c>
      <c r="B6048" t="str">
        <f>'Page 1 - General Information'!$G$16</f>
        <v>7421</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25">
      <c r="A6049">
        <f>'Page 1 - General Information'!$G$12</f>
        <v>113363103</v>
      </c>
      <c r="B6049" t="str">
        <f>'Page 1 - General Information'!$G$16</f>
        <v>7421</v>
      </c>
      <c r="C6049" s="395" t="s">
        <v>19068</v>
      </c>
      <c r="D6049"/>
      <c r="E6049"/>
      <c r="F6049"/>
      <c r="G6049"/>
      <c r="H6049"/>
      <c r="I6049"/>
      <c r="J6049"/>
      <c r="K6049"/>
      <c r="L6049"/>
      <c r="M6049"/>
      <c r="N6049" t="s">
        <v>8278</v>
      </c>
      <c r="O6049"/>
      <c r="P6049" s="401">
        <f>INDEX('Page 3 - Financial Information'!$K$16:$X$186,Y6049,X6049)</f>
        <v>3653.83</v>
      </c>
      <c r="Q6049"/>
      <c r="R6049"/>
      <c r="S6049" t="s">
        <v>10253</v>
      </c>
      <c r="T6049"/>
      <c r="U6049"/>
      <c r="V6049"/>
      <c r="W6049"/>
      <c r="X6049" s="397">
        <v>1</v>
      </c>
      <c r="Y6049" s="397">
        <v>159</v>
      </c>
    </row>
    <row r="6050" spans="1:25" x14ac:dyDescent="0.25">
      <c r="A6050">
        <f>'Page 1 - General Information'!$G$12</f>
        <v>113363103</v>
      </c>
      <c r="B6050" t="str">
        <f>'Page 1 - General Information'!$G$16</f>
        <v>7421</v>
      </c>
      <c r="C6050" s="395" t="s">
        <v>19068</v>
      </c>
      <c r="D6050"/>
      <c r="E6050"/>
      <c r="F6050"/>
      <c r="G6050"/>
      <c r="H6050"/>
      <c r="I6050"/>
      <c r="J6050"/>
      <c r="K6050"/>
      <c r="L6050"/>
      <c r="M6050"/>
      <c r="N6050" t="s">
        <v>8278</v>
      </c>
      <c r="O6050"/>
      <c r="P6050" s="401">
        <f>INDEX('Page 3 - Financial Information'!$K$16:$X$186,Y6050,X6050)</f>
        <v>189.02</v>
      </c>
      <c r="Q6050"/>
      <c r="R6050"/>
      <c r="S6050" t="s">
        <v>10254</v>
      </c>
      <c r="T6050"/>
      <c r="U6050"/>
      <c r="V6050"/>
      <c r="W6050"/>
      <c r="X6050" s="397">
        <v>3</v>
      </c>
      <c r="Y6050" s="397">
        <v>159</v>
      </c>
    </row>
    <row r="6051" spans="1:25" x14ac:dyDescent="0.25">
      <c r="A6051">
        <f>'Page 1 - General Information'!$G$12</f>
        <v>113363103</v>
      </c>
      <c r="B6051" t="str">
        <f>'Page 1 - General Information'!$G$16</f>
        <v>7421</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25">
      <c r="A6052">
        <f>'Page 1 - General Information'!$G$12</f>
        <v>113363103</v>
      </c>
      <c r="B6052" t="str">
        <f>'Page 1 - General Information'!$G$16</f>
        <v>7421</v>
      </c>
      <c r="C6052" s="395" t="s">
        <v>19068</v>
      </c>
      <c r="D6052"/>
      <c r="E6052"/>
      <c r="F6052"/>
      <c r="G6052"/>
      <c r="H6052"/>
      <c r="I6052"/>
      <c r="J6052"/>
      <c r="K6052"/>
      <c r="L6052"/>
      <c r="M6052"/>
      <c r="N6052" t="s">
        <v>8278</v>
      </c>
      <c r="O6052"/>
      <c r="P6052" s="401">
        <f>INDEX('Page 3 - Financial Information'!$K$16:$X$186,Y6052,X6052)</f>
        <v>351.05</v>
      </c>
      <c r="Q6052"/>
      <c r="R6052"/>
      <c r="S6052" t="s">
        <v>10256</v>
      </c>
      <c r="T6052"/>
      <c r="U6052"/>
      <c r="V6052"/>
      <c r="W6052"/>
      <c r="X6052" s="397">
        <v>5</v>
      </c>
      <c r="Y6052" s="397">
        <v>159</v>
      </c>
    </row>
    <row r="6053" spans="1:25" x14ac:dyDescent="0.25">
      <c r="A6053">
        <f>'Page 1 - General Information'!$G$12</f>
        <v>113363103</v>
      </c>
      <c r="B6053" t="str">
        <f>'Page 1 - General Information'!$G$16</f>
        <v>7421</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25">
      <c r="A6054">
        <f>'Page 1 - General Information'!$G$12</f>
        <v>113363103</v>
      </c>
      <c r="B6054" t="str">
        <f>'Page 1 - General Information'!$G$16</f>
        <v>7421</v>
      </c>
      <c r="C6054" s="395" t="s">
        <v>19068</v>
      </c>
      <c r="D6054"/>
      <c r="E6054"/>
      <c r="F6054"/>
      <c r="G6054"/>
      <c r="H6054"/>
      <c r="I6054"/>
      <c r="J6054"/>
      <c r="K6054"/>
      <c r="L6054"/>
      <c r="M6054"/>
      <c r="N6054" t="s">
        <v>8278</v>
      </c>
      <c r="O6054"/>
      <c r="P6054" s="401">
        <f>INDEX('Page 3 - Financial Information'!$K$16:$X$186,Y6054,X6054)</f>
        <v>349.54</v>
      </c>
      <c r="Q6054"/>
      <c r="R6054"/>
      <c r="S6054" t="s">
        <v>10258</v>
      </c>
      <c r="T6054"/>
      <c r="U6054"/>
      <c r="V6054"/>
      <c r="W6054"/>
      <c r="X6054" s="397">
        <v>7</v>
      </c>
      <c r="Y6054" s="397">
        <v>159</v>
      </c>
    </row>
    <row r="6055" spans="1:25" x14ac:dyDescent="0.25">
      <c r="A6055">
        <f>'Page 1 - General Information'!$G$12</f>
        <v>113363103</v>
      </c>
      <c r="B6055" t="str">
        <f>'Page 1 - General Information'!$G$16</f>
        <v>7421</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25">
      <c r="A6056">
        <f>'Page 1 - General Information'!$G$12</f>
        <v>113363103</v>
      </c>
      <c r="B6056" t="str">
        <f>'Page 1 - General Information'!$G$16</f>
        <v>7421</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25">
      <c r="A6057">
        <f>'Page 1 - General Information'!$G$12</f>
        <v>113363103</v>
      </c>
      <c r="B6057" t="str">
        <f>'Page 1 - General Information'!$G$16</f>
        <v>7421</v>
      </c>
      <c r="C6057" s="395" t="s">
        <v>19068</v>
      </c>
      <c r="D6057"/>
      <c r="E6057"/>
      <c r="F6057"/>
      <c r="G6057"/>
      <c r="H6057"/>
      <c r="I6057"/>
      <c r="J6057"/>
      <c r="K6057"/>
      <c r="L6057"/>
      <c r="M6057"/>
      <c r="N6057" t="s">
        <v>8278</v>
      </c>
      <c r="O6057"/>
      <c r="P6057" s="401">
        <f>INDEX('Page 3 - Financial Information'!$K$16:$X$186,Y6057,X6057)</f>
        <v>2764.22</v>
      </c>
      <c r="Q6057"/>
      <c r="R6057"/>
      <c r="S6057" t="s">
        <v>10261</v>
      </c>
      <c r="T6057"/>
      <c r="U6057"/>
      <c r="V6057"/>
      <c r="W6057"/>
      <c r="X6057" s="397">
        <v>10</v>
      </c>
      <c r="Y6057" s="397">
        <v>159</v>
      </c>
    </row>
    <row r="6058" spans="1:25" x14ac:dyDescent="0.25">
      <c r="A6058">
        <f>'Page 1 - General Information'!$G$12</f>
        <v>113363103</v>
      </c>
      <c r="B6058" t="str">
        <f>'Page 1 - General Information'!$G$16</f>
        <v>7421</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25">
      <c r="A6059">
        <f>'Page 1 - General Information'!$G$12</f>
        <v>113363103</v>
      </c>
      <c r="B6059" t="str">
        <f>'Page 1 - General Information'!$G$16</f>
        <v>7421</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25">
      <c r="A6060">
        <f>'Page 1 - General Information'!$G$12</f>
        <v>113363103</v>
      </c>
      <c r="B6060" t="str">
        <f>'Page 1 - General Information'!$G$16</f>
        <v>7421</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25">
      <c r="A6061">
        <f>'Page 1 - General Information'!$G$12</f>
        <v>113363103</v>
      </c>
      <c r="B6061" t="str">
        <f>'Page 1 - General Information'!$G$16</f>
        <v>7421</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25">
      <c r="A6062">
        <f>'Page 1 - General Information'!$G$12</f>
        <v>113363103</v>
      </c>
      <c r="B6062" t="str">
        <f>'Page 1 - General Information'!$G$16</f>
        <v>7421</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25">
      <c r="A6063">
        <f>'Page 1 - General Information'!$G$12</f>
        <v>113363103</v>
      </c>
      <c r="B6063" t="str">
        <f>'Page 1 - General Information'!$G$16</f>
        <v>7421</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25">
      <c r="A6064">
        <f>'Page 1 - General Information'!$G$12</f>
        <v>113363103</v>
      </c>
      <c r="B6064" t="str">
        <f>'Page 1 - General Information'!$G$16</f>
        <v>7421</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25">
      <c r="A6065">
        <f>'Page 1 - General Information'!$G$12</f>
        <v>113363103</v>
      </c>
      <c r="B6065" t="str">
        <f>'Page 1 - General Information'!$G$16</f>
        <v>7421</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25">
      <c r="A6066">
        <f>'Page 1 - General Information'!$G$12</f>
        <v>113363103</v>
      </c>
      <c r="B6066" t="str">
        <f>'Page 1 - General Information'!$G$16</f>
        <v>7421</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25">
      <c r="A6067">
        <f>'Page 1 - General Information'!$G$12</f>
        <v>113363103</v>
      </c>
      <c r="B6067" t="str">
        <f>'Page 1 - General Information'!$G$16</f>
        <v>7421</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25">
      <c r="A6068">
        <f>'Page 1 - General Information'!$G$12</f>
        <v>113363103</v>
      </c>
      <c r="B6068" t="str">
        <f>'Page 1 - General Information'!$G$16</f>
        <v>7421</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25">
      <c r="A6069">
        <f>'Page 1 - General Information'!$G$12</f>
        <v>113363103</v>
      </c>
      <c r="B6069" t="str">
        <f>'Page 1 - General Information'!$G$16</f>
        <v>7421</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25">
      <c r="A6070">
        <f>'Page 1 - General Information'!$G$12</f>
        <v>113363103</v>
      </c>
      <c r="B6070" t="str">
        <f>'Page 1 - General Information'!$G$16</f>
        <v>7421</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25">
      <c r="A6071">
        <f>'Page 1 - General Information'!$G$12</f>
        <v>113363103</v>
      </c>
      <c r="B6071" t="str">
        <f>'Page 1 - General Information'!$G$16</f>
        <v>7421</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25">
      <c r="A6072">
        <f>'Page 1 - General Information'!$G$12</f>
        <v>113363103</v>
      </c>
      <c r="B6072" t="str">
        <f>'Page 1 - General Information'!$G$16</f>
        <v>7421</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25">
      <c r="A6073">
        <f>'Page 1 - General Information'!$G$12</f>
        <v>113363103</v>
      </c>
      <c r="B6073" t="str">
        <f>'Page 1 - General Information'!$G$16</f>
        <v>7421</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25">
      <c r="A6074">
        <f>'Page 1 - General Information'!$G$12</f>
        <v>113363103</v>
      </c>
      <c r="B6074" t="str">
        <f>'Page 1 - General Information'!$G$16</f>
        <v>7421</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25">
      <c r="A6075">
        <f>'Page 1 - General Information'!$G$12</f>
        <v>113363103</v>
      </c>
      <c r="B6075" t="str">
        <f>'Page 1 - General Information'!$G$16</f>
        <v>7421</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25">
      <c r="A6076">
        <f>'Page 1 - General Information'!$G$12</f>
        <v>113363103</v>
      </c>
      <c r="B6076" t="str">
        <f>'Page 1 - General Information'!$G$16</f>
        <v>7421</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25">
      <c r="A6077">
        <f>'Page 1 - General Information'!$G$12</f>
        <v>113363103</v>
      </c>
      <c r="B6077" t="str">
        <f>'Page 1 - General Information'!$G$16</f>
        <v>7421</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25">
      <c r="A6078">
        <f>'Page 1 - General Information'!$G$12</f>
        <v>113363103</v>
      </c>
      <c r="B6078" t="str">
        <f>'Page 1 - General Information'!$G$16</f>
        <v>7421</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25">
      <c r="A6079">
        <f>'Page 1 - General Information'!$G$12</f>
        <v>113363103</v>
      </c>
      <c r="B6079" t="str">
        <f>'Page 1 - General Information'!$G$16</f>
        <v>7421</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25">
      <c r="A6080">
        <f>'Page 1 - General Information'!$G$12</f>
        <v>113363103</v>
      </c>
      <c r="B6080" t="str">
        <f>'Page 1 - General Information'!$G$16</f>
        <v>7421</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25">
      <c r="A6081">
        <f>'Page 1 - General Information'!$G$12</f>
        <v>113363103</v>
      </c>
      <c r="B6081" t="str">
        <f>'Page 1 - General Information'!$G$16</f>
        <v>7421</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25">
      <c r="A6082">
        <f>'Page 1 - General Information'!$G$12</f>
        <v>113363103</v>
      </c>
      <c r="B6082" t="str">
        <f>'Page 1 - General Information'!$G$16</f>
        <v>7421</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25">
      <c r="A6083">
        <f>'Page 1 - General Information'!$G$12</f>
        <v>113363103</v>
      </c>
      <c r="B6083" t="str">
        <f>'Page 1 - General Information'!$G$16</f>
        <v>7421</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25">
      <c r="A6084">
        <f>'Page 1 - General Information'!$G$12</f>
        <v>113363103</v>
      </c>
      <c r="B6084" t="str">
        <f>'Page 1 - General Information'!$G$16</f>
        <v>7421</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25">
      <c r="A6085">
        <f>'Page 1 - General Information'!$G$12</f>
        <v>113363103</v>
      </c>
      <c r="B6085" t="str">
        <f>'Page 1 - General Information'!$G$16</f>
        <v>7421</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25">
      <c r="A6086">
        <f>'Page 1 - General Information'!$G$12</f>
        <v>113363103</v>
      </c>
      <c r="B6086" t="str">
        <f>'Page 1 - General Information'!$G$16</f>
        <v>7421</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25">
      <c r="A6087">
        <f>'Page 1 - General Information'!$G$12</f>
        <v>113363103</v>
      </c>
      <c r="B6087" t="str">
        <f>'Page 1 - General Information'!$G$16</f>
        <v>7421</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25">
      <c r="A6088">
        <f>'Page 1 - General Information'!$G$12</f>
        <v>113363103</v>
      </c>
      <c r="B6088" t="str">
        <f>'Page 1 - General Information'!$G$16</f>
        <v>7421</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25">
      <c r="A6089">
        <f>'Page 1 - General Information'!$G$12</f>
        <v>113363103</v>
      </c>
      <c r="B6089" t="str">
        <f>'Page 1 - General Information'!$G$16</f>
        <v>7421</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25">
      <c r="A6090">
        <f>'Page 1 - General Information'!$G$12</f>
        <v>113363103</v>
      </c>
      <c r="B6090" t="str">
        <f>'Page 1 - General Information'!$G$16</f>
        <v>7421</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25">
      <c r="A6091">
        <f>'Page 1 - General Information'!$G$12</f>
        <v>113363103</v>
      </c>
      <c r="B6091" t="str">
        <f>'Page 1 - General Information'!$G$16</f>
        <v>7421</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25">
      <c r="A6092">
        <f>'Page 1 - General Information'!$G$12</f>
        <v>113363103</v>
      </c>
      <c r="B6092" t="str">
        <f>'Page 1 - General Information'!$G$16</f>
        <v>7421</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25">
      <c r="A6093">
        <f>'Page 1 - General Information'!$G$12</f>
        <v>113363103</v>
      </c>
      <c r="B6093" t="str">
        <f>'Page 1 - General Information'!$G$16</f>
        <v>7421</v>
      </c>
      <c r="C6093" s="395" t="s">
        <v>19068</v>
      </c>
      <c r="D6093"/>
      <c r="E6093"/>
      <c r="F6093"/>
      <c r="G6093"/>
      <c r="H6093"/>
      <c r="I6093"/>
      <c r="J6093"/>
      <c r="K6093"/>
      <c r="L6093"/>
      <c r="M6093"/>
      <c r="N6093" t="s">
        <v>8278</v>
      </c>
      <c r="O6093"/>
      <c r="P6093" s="401">
        <f>INDEX('Page 3 - Financial Information'!$K$16:$X$186,Y6093,X6093)</f>
        <v>5263.17</v>
      </c>
      <c r="Q6093"/>
      <c r="R6093"/>
      <c r="S6093" t="s">
        <v>10006</v>
      </c>
      <c r="T6093"/>
      <c r="U6093"/>
      <c r="V6093"/>
      <c r="W6093"/>
      <c r="X6093" s="397">
        <v>1</v>
      </c>
      <c r="Y6093" s="397">
        <v>163</v>
      </c>
    </row>
    <row r="6094" spans="1:25" x14ac:dyDescent="0.25">
      <c r="A6094">
        <f>'Page 1 - General Information'!$G$12</f>
        <v>113363103</v>
      </c>
      <c r="B6094" t="str">
        <f>'Page 1 - General Information'!$G$16</f>
        <v>7421</v>
      </c>
      <c r="C6094" s="395" t="s">
        <v>19068</v>
      </c>
      <c r="D6094"/>
      <c r="E6094"/>
      <c r="F6094"/>
      <c r="G6094"/>
      <c r="H6094"/>
      <c r="I6094"/>
      <c r="J6094"/>
      <c r="K6094"/>
      <c r="L6094"/>
      <c r="M6094"/>
      <c r="N6094" t="s">
        <v>8278</v>
      </c>
      <c r="O6094"/>
      <c r="P6094" s="401">
        <f>INDEX('Page 3 - Financial Information'!$K$16:$X$186,Y6094,X6094)</f>
        <v>179.4</v>
      </c>
      <c r="Q6094"/>
      <c r="R6094"/>
      <c r="S6094" t="s">
        <v>10007</v>
      </c>
      <c r="T6094"/>
      <c r="U6094"/>
      <c r="V6094"/>
      <c r="W6094"/>
      <c r="X6094" s="397">
        <v>3</v>
      </c>
      <c r="Y6094" s="397">
        <v>163</v>
      </c>
    </row>
    <row r="6095" spans="1:25" x14ac:dyDescent="0.25">
      <c r="A6095">
        <f>'Page 1 - General Information'!$G$12</f>
        <v>113363103</v>
      </c>
      <c r="B6095" t="str">
        <f>'Page 1 - General Information'!$G$16</f>
        <v>7421</v>
      </c>
      <c r="C6095" s="395" t="s">
        <v>19068</v>
      </c>
      <c r="D6095"/>
      <c r="E6095"/>
      <c r="F6095"/>
      <c r="G6095"/>
      <c r="H6095"/>
      <c r="I6095"/>
      <c r="J6095"/>
      <c r="K6095"/>
      <c r="L6095"/>
      <c r="M6095"/>
      <c r="N6095" t="s">
        <v>8278</v>
      </c>
      <c r="O6095"/>
      <c r="P6095" s="401">
        <f>INDEX('Page 3 - Financial Information'!$K$16:$X$186,Y6095,X6095)</f>
        <v>49.44</v>
      </c>
      <c r="Q6095"/>
      <c r="R6095"/>
      <c r="S6095" t="s">
        <v>10008</v>
      </c>
      <c r="T6095"/>
      <c r="U6095"/>
      <c r="V6095"/>
      <c r="W6095"/>
      <c r="X6095" s="397">
        <v>4</v>
      </c>
      <c r="Y6095" s="397">
        <v>163</v>
      </c>
    </row>
    <row r="6096" spans="1:25" x14ac:dyDescent="0.25">
      <c r="A6096">
        <f>'Page 1 - General Information'!$G$12</f>
        <v>113363103</v>
      </c>
      <c r="B6096" t="str">
        <f>'Page 1 - General Information'!$G$16</f>
        <v>7421</v>
      </c>
      <c r="C6096" s="395" t="s">
        <v>19068</v>
      </c>
      <c r="D6096"/>
      <c r="E6096"/>
      <c r="F6096"/>
      <c r="G6096"/>
      <c r="H6096"/>
      <c r="I6096"/>
      <c r="J6096"/>
      <c r="K6096"/>
      <c r="L6096"/>
      <c r="M6096"/>
      <c r="N6096" t="s">
        <v>8278</v>
      </c>
      <c r="O6096"/>
      <c r="P6096" s="401">
        <f>INDEX('Page 3 - Financial Information'!$K$16:$X$186,Y6096,X6096)</f>
        <v>160.13999999999999</v>
      </c>
      <c r="Q6096"/>
      <c r="R6096"/>
      <c r="S6096" t="s">
        <v>10009</v>
      </c>
      <c r="T6096"/>
      <c r="U6096"/>
      <c r="V6096"/>
      <c r="W6096"/>
      <c r="X6096" s="397">
        <v>5</v>
      </c>
      <c r="Y6096" s="397">
        <v>163</v>
      </c>
    </row>
    <row r="6097" spans="1:25" x14ac:dyDescent="0.25">
      <c r="A6097">
        <f>'Page 1 - General Information'!$G$12</f>
        <v>113363103</v>
      </c>
      <c r="B6097" t="str">
        <f>'Page 1 - General Information'!$G$16</f>
        <v>7421</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25">
      <c r="A6098">
        <f>'Page 1 - General Information'!$G$12</f>
        <v>113363103</v>
      </c>
      <c r="B6098" t="str">
        <f>'Page 1 - General Information'!$G$16</f>
        <v>7421</v>
      </c>
      <c r="C6098" s="395" t="s">
        <v>19068</v>
      </c>
      <c r="D6098"/>
      <c r="E6098"/>
      <c r="F6098"/>
      <c r="G6098"/>
      <c r="H6098"/>
      <c r="I6098"/>
      <c r="J6098"/>
      <c r="K6098"/>
      <c r="L6098"/>
      <c r="M6098"/>
      <c r="N6098" t="s">
        <v>8278</v>
      </c>
      <c r="O6098"/>
      <c r="P6098" s="401">
        <f>INDEX('Page 3 - Financial Information'!$K$16:$X$186,Y6098,X6098)</f>
        <v>380.52</v>
      </c>
      <c r="Q6098"/>
      <c r="R6098"/>
      <c r="S6098" t="s">
        <v>10011</v>
      </c>
      <c r="T6098"/>
      <c r="U6098"/>
      <c r="V6098"/>
      <c r="W6098"/>
      <c r="X6098" s="397">
        <v>7</v>
      </c>
      <c r="Y6098" s="397">
        <v>163</v>
      </c>
    </row>
    <row r="6099" spans="1:25" x14ac:dyDescent="0.25">
      <c r="A6099">
        <f>'Page 1 - General Information'!$G$12</f>
        <v>113363103</v>
      </c>
      <c r="B6099" t="str">
        <f>'Page 1 - General Information'!$G$16</f>
        <v>7421</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25">
      <c r="A6100">
        <f>'Page 1 - General Information'!$G$12</f>
        <v>113363103</v>
      </c>
      <c r="B6100" t="str">
        <f>'Page 1 - General Information'!$G$16</f>
        <v>7421</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25">
      <c r="A6101">
        <f>'Page 1 - General Information'!$G$12</f>
        <v>113363103</v>
      </c>
      <c r="B6101" t="str">
        <f>'Page 1 - General Information'!$G$16</f>
        <v>7421</v>
      </c>
      <c r="C6101" s="395" t="s">
        <v>19068</v>
      </c>
      <c r="D6101"/>
      <c r="E6101"/>
      <c r="F6101"/>
      <c r="G6101"/>
      <c r="H6101"/>
      <c r="I6101"/>
      <c r="J6101"/>
      <c r="K6101"/>
      <c r="L6101"/>
      <c r="M6101"/>
      <c r="N6101" t="s">
        <v>8278</v>
      </c>
      <c r="O6101"/>
      <c r="P6101" s="401">
        <f>INDEX('Page 3 - Financial Information'!$K$16:$X$186,Y6101,X6101)</f>
        <v>4493.67</v>
      </c>
      <c r="Q6101"/>
      <c r="R6101"/>
      <c r="S6101" t="s">
        <v>10014</v>
      </c>
      <c r="T6101"/>
      <c r="U6101"/>
      <c r="V6101"/>
      <c r="W6101"/>
      <c r="X6101" s="397">
        <v>10</v>
      </c>
      <c r="Y6101" s="397">
        <v>163</v>
      </c>
    </row>
    <row r="6102" spans="1:25" x14ac:dyDescent="0.25">
      <c r="A6102">
        <f>'Page 1 - General Information'!$G$12</f>
        <v>113363103</v>
      </c>
      <c r="B6102" t="str">
        <f>'Page 1 - General Information'!$G$16</f>
        <v>7421</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25">
      <c r="A6103">
        <f>'Page 1 - General Information'!$G$12</f>
        <v>113363103</v>
      </c>
      <c r="B6103" t="str">
        <f>'Page 1 - General Information'!$G$16</f>
        <v>7421</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25">
      <c r="A6104">
        <f>'Page 1 - General Information'!$G$12</f>
        <v>113363103</v>
      </c>
      <c r="B6104" t="str">
        <f>'Page 1 - General Information'!$G$16</f>
        <v>7421</v>
      </c>
      <c r="C6104" s="395" t="s">
        <v>19068</v>
      </c>
      <c r="D6104"/>
      <c r="E6104"/>
      <c r="F6104"/>
      <c r="G6104"/>
      <c r="H6104"/>
      <c r="I6104"/>
      <c r="J6104"/>
      <c r="K6104"/>
      <c r="L6104"/>
      <c r="M6104"/>
      <c r="N6104" t="s">
        <v>8278</v>
      </c>
      <c r="O6104"/>
      <c r="P6104" s="401">
        <f>INDEX('Page 3 - Financial Information'!$K$16:$X$186,Y6104,X6104)</f>
        <v>0</v>
      </c>
      <c r="Q6104"/>
      <c r="R6104"/>
      <c r="S6104" t="s">
        <v>10017</v>
      </c>
      <c r="T6104"/>
      <c r="U6104"/>
      <c r="V6104"/>
      <c r="W6104"/>
      <c r="X6104" s="397">
        <v>1</v>
      </c>
      <c r="Y6104" s="397">
        <v>164</v>
      </c>
    </row>
    <row r="6105" spans="1:25" x14ac:dyDescent="0.25">
      <c r="A6105">
        <f>'Page 1 - General Information'!$G$12</f>
        <v>113363103</v>
      </c>
      <c r="B6105" t="str">
        <f>'Page 1 - General Information'!$G$16</f>
        <v>7421</v>
      </c>
      <c r="C6105" s="395" t="s">
        <v>19068</v>
      </c>
      <c r="D6105"/>
      <c r="E6105"/>
      <c r="F6105"/>
      <c r="G6105"/>
      <c r="H6105"/>
      <c r="I6105"/>
      <c r="J6105"/>
      <c r="K6105"/>
      <c r="L6105"/>
      <c r="M6105"/>
      <c r="N6105" t="s">
        <v>8278</v>
      </c>
      <c r="O6105"/>
      <c r="P6105" s="401">
        <f>INDEX('Page 3 - Financial Information'!$K$16:$X$186,Y6105,X6105)</f>
        <v>0</v>
      </c>
      <c r="Q6105"/>
      <c r="R6105"/>
      <c r="S6105" t="s">
        <v>10018</v>
      </c>
      <c r="T6105"/>
      <c r="U6105"/>
      <c r="V6105"/>
      <c r="W6105"/>
      <c r="X6105" s="397">
        <v>3</v>
      </c>
      <c r="Y6105" s="397">
        <v>164</v>
      </c>
    </row>
    <row r="6106" spans="1:25" x14ac:dyDescent="0.25">
      <c r="A6106">
        <f>'Page 1 - General Information'!$G$12</f>
        <v>113363103</v>
      </c>
      <c r="B6106" t="str">
        <f>'Page 1 - General Information'!$G$16</f>
        <v>7421</v>
      </c>
      <c r="C6106" s="395" t="s">
        <v>19068</v>
      </c>
      <c r="D6106"/>
      <c r="E6106"/>
      <c r="F6106"/>
      <c r="G6106"/>
      <c r="H6106"/>
      <c r="I6106"/>
      <c r="J6106"/>
      <c r="K6106"/>
      <c r="L6106"/>
      <c r="M6106"/>
      <c r="N6106" t="s">
        <v>8278</v>
      </c>
      <c r="O6106"/>
      <c r="P6106" s="401">
        <f>INDEX('Page 3 - Financial Information'!$K$16:$X$186,Y6106,X6106)</f>
        <v>0</v>
      </c>
      <c r="Q6106"/>
      <c r="R6106"/>
      <c r="S6106" t="s">
        <v>10019</v>
      </c>
      <c r="T6106"/>
      <c r="U6106"/>
      <c r="V6106"/>
      <c r="W6106"/>
      <c r="X6106" s="397">
        <v>4</v>
      </c>
      <c r="Y6106" s="397">
        <v>164</v>
      </c>
    </row>
    <row r="6107" spans="1:25" x14ac:dyDescent="0.25">
      <c r="A6107">
        <f>'Page 1 - General Information'!$G$12</f>
        <v>113363103</v>
      </c>
      <c r="B6107" t="str">
        <f>'Page 1 - General Information'!$G$16</f>
        <v>7421</v>
      </c>
      <c r="C6107" s="395" t="s">
        <v>19068</v>
      </c>
      <c r="D6107"/>
      <c r="E6107"/>
      <c r="F6107"/>
      <c r="G6107"/>
      <c r="H6107"/>
      <c r="I6107"/>
      <c r="J6107"/>
      <c r="K6107"/>
      <c r="L6107"/>
      <c r="M6107"/>
      <c r="N6107" t="s">
        <v>8278</v>
      </c>
      <c r="O6107"/>
      <c r="P6107" s="401">
        <f>INDEX('Page 3 - Financial Information'!$K$16:$X$186,Y6107,X6107)</f>
        <v>0</v>
      </c>
      <c r="Q6107"/>
      <c r="R6107"/>
      <c r="S6107" t="s">
        <v>10020</v>
      </c>
      <c r="T6107"/>
      <c r="U6107"/>
      <c r="V6107"/>
      <c r="W6107"/>
      <c r="X6107" s="397">
        <v>5</v>
      </c>
      <c r="Y6107" s="397">
        <v>164</v>
      </c>
    </row>
    <row r="6108" spans="1:25" x14ac:dyDescent="0.25">
      <c r="A6108">
        <f>'Page 1 - General Information'!$G$12</f>
        <v>113363103</v>
      </c>
      <c r="B6108" t="str">
        <f>'Page 1 - General Information'!$G$16</f>
        <v>7421</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25">
      <c r="A6109">
        <f>'Page 1 - General Information'!$G$12</f>
        <v>113363103</v>
      </c>
      <c r="B6109" t="str">
        <f>'Page 1 - General Information'!$G$16</f>
        <v>7421</v>
      </c>
      <c r="C6109" s="395" t="s">
        <v>19068</v>
      </c>
      <c r="D6109"/>
      <c r="E6109"/>
      <c r="F6109"/>
      <c r="G6109"/>
      <c r="H6109"/>
      <c r="I6109"/>
      <c r="J6109"/>
      <c r="K6109"/>
      <c r="L6109"/>
      <c r="M6109"/>
      <c r="N6109" t="s">
        <v>8278</v>
      </c>
      <c r="O6109"/>
      <c r="P6109" s="401">
        <f>INDEX('Page 3 - Financial Information'!$K$16:$X$186,Y6109,X6109)</f>
        <v>0</v>
      </c>
      <c r="Q6109"/>
      <c r="R6109"/>
      <c r="S6109" t="s">
        <v>10022</v>
      </c>
      <c r="T6109"/>
      <c r="U6109"/>
      <c r="V6109"/>
      <c r="W6109"/>
      <c r="X6109" s="397">
        <v>7</v>
      </c>
      <c r="Y6109" s="397">
        <v>164</v>
      </c>
    </row>
    <row r="6110" spans="1:25" x14ac:dyDescent="0.25">
      <c r="A6110">
        <f>'Page 1 - General Information'!$G$12</f>
        <v>113363103</v>
      </c>
      <c r="B6110" t="str">
        <f>'Page 1 - General Information'!$G$16</f>
        <v>7421</v>
      </c>
      <c r="C6110" s="395" t="s">
        <v>19068</v>
      </c>
      <c r="D6110"/>
      <c r="E6110"/>
      <c r="F6110"/>
      <c r="G6110"/>
      <c r="H6110"/>
      <c r="I6110"/>
      <c r="J6110"/>
      <c r="K6110"/>
      <c r="L6110"/>
      <c r="M6110"/>
      <c r="N6110" t="s">
        <v>8278</v>
      </c>
      <c r="O6110"/>
      <c r="P6110" s="401">
        <f>INDEX('Page 3 - Financial Information'!$K$16:$X$186,Y6110,X6110)</f>
        <v>0</v>
      </c>
      <c r="Q6110"/>
      <c r="R6110"/>
      <c r="S6110" t="s">
        <v>10023</v>
      </c>
      <c r="T6110"/>
      <c r="U6110"/>
      <c r="V6110"/>
      <c r="W6110"/>
      <c r="X6110" s="397">
        <v>8</v>
      </c>
      <c r="Y6110" s="397">
        <v>164</v>
      </c>
    </row>
    <row r="6111" spans="1:25" x14ac:dyDescent="0.25">
      <c r="A6111">
        <f>'Page 1 - General Information'!$G$12</f>
        <v>113363103</v>
      </c>
      <c r="B6111" t="str">
        <f>'Page 1 - General Information'!$G$16</f>
        <v>7421</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25">
      <c r="A6112">
        <f>'Page 1 - General Information'!$G$12</f>
        <v>113363103</v>
      </c>
      <c r="B6112" t="str">
        <f>'Page 1 - General Information'!$G$16</f>
        <v>7421</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25">
      <c r="A6113">
        <f>'Page 1 - General Information'!$G$12</f>
        <v>113363103</v>
      </c>
      <c r="B6113" t="str">
        <f>'Page 1 - General Information'!$G$16</f>
        <v>7421</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25">
      <c r="A6114">
        <f>'Page 1 - General Information'!$G$12</f>
        <v>113363103</v>
      </c>
      <c r="B6114" t="str">
        <f>'Page 1 - General Information'!$G$16</f>
        <v>7421</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25">
      <c r="A6115">
        <f>'Page 1 - General Information'!$G$12</f>
        <v>113363103</v>
      </c>
      <c r="B6115" t="str">
        <f>'Page 1 - General Information'!$G$16</f>
        <v>7421</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25">
      <c r="A6116">
        <f>'Page 1 - General Information'!$G$12</f>
        <v>113363103</v>
      </c>
      <c r="B6116" t="str">
        <f>'Page 1 - General Information'!$G$16</f>
        <v>7421</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25">
      <c r="A6117">
        <f>'Page 1 - General Information'!$G$12</f>
        <v>113363103</v>
      </c>
      <c r="B6117" t="str">
        <f>'Page 1 - General Information'!$G$16</f>
        <v>7421</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25">
      <c r="A6118">
        <f>'Page 1 - General Information'!$G$12</f>
        <v>113363103</v>
      </c>
      <c r="B6118" t="str">
        <f>'Page 1 - General Information'!$G$16</f>
        <v>7421</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25">
      <c r="A6119">
        <f>'Page 1 - General Information'!$G$12</f>
        <v>113363103</v>
      </c>
      <c r="B6119" t="str">
        <f>'Page 1 - General Information'!$G$16</f>
        <v>7421</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25">
      <c r="A6120">
        <f>'Page 1 - General Information'!$G$12</f>
        <v>113363103</v>
      </c>
      <c r="B6120" t="str">
        <f>'Page 1 - General Information'!$G$16</f>
        <v>7421</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25">
      <c r="A6121">
        <f>'Page 1 - General Information'!$G$12</f>
        <v>113363103</v>
      </c>
      <c r="B6121" t="str">
        <f>'Page 1 - General Information'!$G$16</f>
        <v>7421</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25">
      <c r="A6122">
        <f>'Page 1 - General Information'!$G$12</f>
        <v>113363103</v>
      </c>
      <c r="B6122" t="str">
        <f>'Page 1 - General Information'!$G$16</f>
        <v>7421</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25">
      <c r="A6123">
        <f>'Page 1 - General Information'!$G$12</f>
        <v>113363103</v>
      </c>
      <c r="B6123" t="str">
        <f>'Page 1 - General Information'!$G$16</f>
        <v>7421</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25">
      <c r="A6124">
        <f>'Page 1 - General Information'!$G$12</f>
        <v>113363103</v>
      </c>
      <c r="B6124" t="str">
        <f>'Page 1 - General Information'!$G$16</f>
        <v>7421</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25">
      <c r="A6125">
        <f>'Page 1 - General Information'!$G$12</f>
        <v>113363103</v>
      </c>
      <c r="B6125" t="str">
        <f>'Page 1 - General Information'!$G$16</f>
        <v>7421</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25">
      <c r="A6126">
        <f>'Page 1 - General Information'!$G$12</f>
        <v>113363103</v>
      </c>
      <c r="B6126" t="str">
        <f>'Page 1 - General Information'!$G$16</f>
        <v>7421</v>
      </c>
      <c r="C6126" s="395" t="s">
        <v>19068</v>
      </c>
      <c r="D6126"/>
      <c r="E6126"/>
      <c r="F6126"/>
      <c r="G6126"/>
      <c r="H6126"/>
      <c r="I6126"/>
      <c r="J6126"/>
      <c r="K6126"/>
      <c r="L6126"/>
      <c r="M6126"/>
      <c r="N6126" t="s">
        <v>8278</v>
      </c>
      <c r="O6126"/>
      <c r="P6126" s="401">
        <f>'Page 3 - Financial Information'!M$14</f>
        <v>9147.2199999999993</v>
      </c>
      <c r="Q6126"/>
      <c r="R6126"/>
      <c r="S6126" t="s">
        <v>2834</v>
      </c>
      <c r="T6126"/>
      <c r="U6126"/>
      <c r="V6126"/>
      <c r="W6126"/>
      <c r="X6126" s="397"/>
      <c r="Y6126" s="397"/>
    </row>
    <row r="6127" spans="1:25" x14ac:dyDescent="0.25">
      <c r="A6127">
        <f>'Page 1 - General Information'!$G$12</f>
        <v>113363103</v>
      </c>
      <c r="B6127" t="str">
        <f>'Page 1 - General Information'!$G$16</f>
        <v>7421</v>
      </c>
      <c r="C6127" s="395" t="s">
        <v>19068</v>
      </c>
      <c r="D6127"/>
      <c r="E6127"/>
      <c r="F6127"/>
      <c r="G6127"/>
      <c r="H6127"/>
      <c r="I6127"/>
      <c r="J6127"/>
      <c r="K6127"/>
      <c r="L6127"/>
      <c r="M6127"/>
      <c r="N6127" t="s">
        <v>8278</v>
      </c>
      <c r="O6127"/>
      <c r="P6127" s="401">
        <f>'Page 3 - Financial Information'!N$14</f>
        <v>553.48</v>
      </c>
      <c r="Q6127"/>
      <c r="R6127"/>
      <c r="S6127" t="s">
        <v>2835</v>
      </c>
      <c r="T6127"/>
      <c r="U6127"/>
      <c r="V6127"/>
      <c r="W6127"/>
      <c r="X6127" s="397"/>
      <c r="Y6127" s="397"/>
    </row>
    <row r="6128" spans="1:25" x14ac:dyDescent="0.25">
      <c r="A6128">
        <f>'Page 1 - General Information'!$G$12</f>
        <v>113363103</v>
      </c>
      <c r="B6128" t="str">
        <f>'Page 1 - General Information'!$G$16</f>
        <v>7421</v>
      </c>
      <c r="C6128" s="395" t="s">
        <v>19068</v>
      </c>
      <c r="D6128"/>
      <c r="E6128"/>
      <c r="F6128"/>
      <c r="G6128"/>
      <c r="H6128"/>
      <c r="I6128"/>
      <c r="J6128"/>
      <c r="K6128"/>
      <c r="L6128"/>
      <c r="M6128"/>
      <c r="N6128" t="s">
        <v>8278</v>
      </c>
      <c r="O6128"/>
      <c r="P6128" s="401">
        <f>'Page 3 - Financial Information'!O$14</f>
        <v>6556.2799999999988</v>
      </c>
      <c r="Q6128"/>
      <c r="R6128"/>
      <c r="S6128" t="s">
        <v>2836</v>
      </c>
      <c r="T6128"/>
      <c r="U6128"/>
      <c r="V6128"/>
      <c r="W6128"/>
      <c r="X6128" s="397"/>
      <c r="Y6128" s="397"/>
    </row>
    <row r="6129" spans="1:25" x14ac:dyDescent="0.25">
      <c r="A6129">
        <f>'Page 1 - General Information'!$G$12</f>
        <v>113363103</v>
      </c>
      <c r="B6129" t="str">
        <f>'Page 1 - General Information'!$G$16</f>
        <v>7421</v>
      </c>
      <c r="C6129" s="395" t="s">
        <v>19068</v>
      </c>
      <c r="D6129"/>
      <c r="E6129"/>
      <c r="F6129"/>
      <c r="G6129"/>
      <c r="H6129"/>
      <c r="I6129"/>
      <c r="J6129"/>
      <c r="K6129"/>
      <c r="L6129"/>
      <c r="M6129"/>
      <c r="N6129" t="s">
        <v>8278</v>
      </c>
      <c r="O6129"/>
      <c r="P6129" s="401">
        <f>'Page 3 - Financial Information'!P$14</f>
        <v>0</v>
      </c>
      <c r="Q6129"/>
      <c r="R6129"/>
      <c r="S6129" t="s">
        <v>2837</v>
      </c>
      <c r="T6129"/>
      <c r="U6129"/>
      <c r="V6129"/>
      <c r="W6129"/>
      <c r="X6129" s="397"/>
      <c r="Y6129" s="397"/>
    </row>
    <row r="6130" spans="1:25" x14ac:dyDescent="0.25">
      <c r="A6130">
        <f>'Page 1 - General Information'!$G$12</f>
        <v>113363103</v>
      </c>
      <c r="B6130" t="str">
        <f>'Page 1 - General Information'!$G$16</f>
        <v>7421</v>
      </c>
      <c r="C6130" s="395" t="s">
        <v>19068</v>
      </c>
      <c r="D6130"/>
      <c r="E6130"/>
      <c r="F6130"/>
      <c r="G6130"/>
      <c r="H6130"/>
      <c r="I6130"/>
      <c r="J6130"/>
      <c r="K6130"/>
      <c r="L6130"/>
      <c r="M6130"/>
      <c r="N6130" t="s">
        <v>8278</v>
      </c>
      <c r="O6130"/>
      <c r="P6130" s="401">
        <f>'Page 3 - Financial Information'!Q$14</f>
        <v>8619.16</v>
      </c>
      <c r="Q6130"/>
      <c r="R6130"/>
      <c r="S6130" t="s">
        <v>2838</v>
      </c>
      <c r="T6130"/>
      <c r="U6130"/>
      <c r="V6130"/>
      <c r="W6130"/>
      <c r="X6130" s="397"/>
      <c r="Y6130" s="397"/>
    </row>
    <row r="6131" spans="1:25" x14ac:dyDescent="0.25">
      <c r="A6131">
        <f>'Page 1 - General Information'!$G$12</f>
        <v>113363103</v>
      </c>
      <c r="B6131" t="str">
        <f>'Page 1 - General Information'!$G$16</f>
        <v>7421</v>
      </c>
      <c r="C6131" s="395" t="s">
        <v>19068</v>
      </c>
      <c r="D6131"/>
      <c r="E6131"/>
      <c r="F6131"/>
      <c r="G6131"/>
      <c r="H6131"/>
      <c r="I6131"/>
      <c r="J6131"/>
      <c r="K6131"/>
      <c r="L6131"/>
      <c r="M6131"/>
      <c r="N6131" t="s">
        <v>8278</v>
      </c>
      <c r="O6131"/>
      <c r="P6131" s="401">
        <f>'Page 3 - Financial Information'!R$14</f>
        <v>43610.899999999994</v>
      </c>
      <c r="Q6131"/>
      <c r="R6131"/>
      <c r="S6131" t="s">
        <v>2839</v>
      </c>
      <c r="T6131"/>
      <c r="U6131"/>
      <c r="V6131"/>
      <c r="W6131"/>
      <c r="X6131" s="397"/>
      <c r="Y6131" s="397"/>
    </row>
    <row r="6132" spans="1:25" x14ac:dyDescent="0.25">
      <c r="A6132">
        <f>'Page 1 - General Information'!$G$12</f>
        <v>113363103</v>
      </c>
      <c r="B6132" t="str">
        <f>'Page 1 - General Information'!$G$16</f>
        <v>7421</v>
      </c>
      <c r="C6132" s="395" t="s">
        <v>19068</v>
      </c>
      <c r="D6132"/>
      <c r="E6132"/>
      <c r="F6132"/>
      <c r="G6132"/>
      <c r="H6132"/>
      <c r="I6132"/>
      <c r="J6132"/>
      <c r="K6132"/>
      <c r="L6132"/>
      <c r="M6132"/>
      <c r="N6132" t="s">
        <v>8278</v>
      </c>
      <c r="O6132"/>
      <c r="P6132" s="401">
        <f>'Page 3 - Financial Information'!S$14</f>
        <v>23874.42</v>
      </c>
      <c r="Q6132"/>
      <c r="R6132"/>
      <c r="S6132" t="s">
        <v>2840</v>
      </c>
      <c r="T6132"/>
      <c r="U6132"/>
      <c r="V6132"/>
      <c r="W6132"/>
      <c r="X6132" s="397"/>
      <c r="Y6132" s="397"/>
    </row>
    <row r="6133" spans="1:25" x14ac:dyDescent="0.25">
      <c r="A6133">
        <f>'Page 1 - General Information'!$G$12</f>
        <v>113363103</v>
      </c>
      <c r="B6133" t="str">
        <f>'Page 1 - General Information'!$G$16</f>
        <v>7421</v>
      </c>
      <c r="C6133" s="395" t="s">
        <v>19068</v>
      </c>
      <c r="D6133"/>
      <c r="E6133"/>
      <c r="F6133"/>
      <c r="G6133"/>
      <c r="H6133"/>
      <c r="I6133"/>
      <c r="J6133"/>
      <c r="K6133"/>
      <c r="L6133"/>
      <c r="M6133"/>
      <c r="N6133" t="s">
        <v>8278</v>
      </c>
      <c r="O6133"/>
      <c r="P6133" s="401">
        <f>'Page 3 - Financial Information'!T$14</f>
        <v>23588.46</v>
      </c>
      <c r="Q6133"/>
      <c r="R6133"/>
      <c r="S6133" t="s">
        <v>2841</v>
      </c>
      <c r="T6133"/>
      <c r="U6133"/>
      <c r="V6133"/>
      <c r="W6133"/>
      <c r="X6133" s="397"/>
      <c r="Y6133" s="397"/>
    </row>
    <row r="6134" spans="1:25" x14ac:dyDescent="0.25">
      <c r="A6134">
        <f>'Page 1 - General Information'!$G$12</f>
        <v>113363103</v>
      </c>
      <c r="B6134" t="str">
        <f>'Page 1 - General Information'!$G$16</f>
        <v>7421</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25">
      <c r="A6135">
        <f>'Page 1 - General Information'!$G$12</f>
        <v>113363103</v>
      </c>
      <c r="B6135" t="str">
        <f>'Page 1 - General Information'!$G$16</f>
        <v>7421</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25">
      <c r="A6136">
        <f>'Page 1 - General Information'!$G$12</f>
        <v>113363103</v>
      </c>
      <c r="B6136" t="str">
        <f>'Page 1 - General Information'!$G$16</f>
        <v>7421</v>
      </c>
      <c r="C6136" s="395" t="s">
        <v>19068</v>
      </c>
      <c r="D6136"/>
      <c r="E6136"/>
      <c r="F6136"/>
      <c r="G6136"/>
      <c r="H6136"/>
      <c r="I6136"/>
      <c r="J6136"/>
      <c r="K6136"/>
      <c r="L6136"/>
      <c r="M6136"/>
      <c r="N6136" t="s">
        <v>8278</v>
      </c>
      <c r="O6136"/>
      <c r="P6136" s="401">
        <f>'Page 3 - Financial Information'!U$13</f>
        <v>5480.82</v>
      </c>
      <c r="Q6136"/>
      <c r="R6136"/>
      <c r="S6136" t="s">
        <v>2844</v>
      </c>
      <c r="T6136"/>
      <c r="U6136"/>
      <c r="V6136"/>
      <c r="W6136"/>
      <c r="X6136" s="397"/>
      <c r="Y6136" s="397"/>
    </row>
    <row r="6137" spans="1:25" x14ac:dyDescent="0.25">
      <c r="A6137">
        <f>'Page 1 - General Information'!$G$12</f>
        <v>113363103</v>
      </c>
      <c r="B6137" t="str">
        <f>'Page 1 - General Information'!$G$16</f>
        <v>7421</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Yes</v>
      </c>
      <c r="W6137"/>
      <c r="X6137" s="397"/>
      <c r="Y6137" s="397"/>
    </row>
    <row r="6138" spans="1:25" x14ac:dyDescent="0.25">
      <c r="A6138">
        <f>'Page 1 - General Information'!$G$12</f>
        <v>113363103</v>
      </c>
      <c r="B6138" t="str">
        <f>'Page 1 - General Information'!$G$16</f>
        <v>7421</v>
      </c>
      <c r="C6138" s="395" t="s">
        <v>19068</v>
      </c>
      <c r="D6138"/>
      <c r="E6138"/>
      <c r="F6138"/>
      <c r="G6138"/>
      <c r="H6138"/>
      <c r="I6138"/>
      <c r="J6138"/>
      <c r="K6138"/>
      <c r="L6138"/>
      <c r="M6138"/>
      <c r="N6138" s="274" t="s">
        <v>4582</v>
      </c>
      <c r="O6138"/>
      <c r="P6138"/>
      <c r="Q6138"/>
      <c r="R6138" s="399" t="s">
        <v>10264</v>
      </c>
      <c r="S6138" t="s">
        <v>2795</v>
      </c>
      <c r="T6138" s="402"/>
      <c r="U6138"/>
      <c r="V6138" s="402" t="str">
        <f>'Page 1 - General Information'!G30</f>
        <v>Tab Musser</v>
      </c>
      <c r="W6138"/>
      <c r="X6138" s="397"/>
      <c r="Y6138" s="397"/>
    </row>
    <row r="6139" spans="1:25" x14ac:dyDescent="0.25">
      <c r="A6139">
        <f>'Page 1 - General Information'!$G$12</f>
        <v>113363103</v>
      </c>
      <c r="B6139" t="str">
        <f>'Page 1 - General Information'!$G$16</f>
        <v>7421</v>
      </c>
      <c r="C6139" s="395" t="s">
        <v>19068</v>
      </c>
      <c r="D6139"/>
      <c r="E6139"/>
      <c r="F6139"/>
      <c r="G6139"/>
      <c r="H6139"/>
      <c r="I6139"/>
      <c r="J6139"/>
      <c r="K6139"/>
      <c r="L6139"/>
      <c r="M6139"/>
      <c r="N6139" s="274" t="s">
        <v>4582</v>
      </c>
      <c r="O6139"/>
      <c r="P6139"/>
      <c r="Q6139"/>
      <c r="R6139" s="399" t="s">
        <v>10264</v>
      </c>
      <c r="S6139" t="s">
        <v>2796</v>
      </c>
      <c r="T6139" s="402"/>
      <c r="U6139"/>
      <c r="V6139" s="402" t="str">
        <f>'Page 1 - General Information'!G31</f>
        <v>717-898-5561</v>
      </c>
      <c r="W6139"/>
      <c r="X6139" s="397"/>
      <c r="Y6139" s="397"/>
    </row>
    <row r="6140" spans="1:25" x14ac:dyDescent="0.25">
      <c r="A6140">
        <f>'Page 1 - General Information'!$G$12</f>
        <v>113363103</v>
      </c>
      <c r="B6140" t="str">
        <f>'Page 1 - General Information'!$G$16</f>
        <v>7421</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0</v>
      </c>
      <c r="W6140"/>
      <c r="X6140" s="397"/>
      <c r="Y6140" s="397"/>
    </row>
    <row r="6141" spans="1:25" x14ac:dyDescent="0.25">
      <c r="A6141">
        <f>'Page 1 - General Information'!$G$12</f>
        <v>113363103</v>
      </c>
      <c r="B6141" t="str">
        <f>'Page 1 - General Information'!$G$16</f>
        <v>7421</v>
      </c>
      <c r="C6141" s="395" t="s">
        <v>19068</v>
      </c>
      <c r="D6141"/>
      <c r="E6141"/>
      <c r="F6141"/>
      <c r="G6141"/>
      <c r="H6141"/>
      <c r="I6141"/>
      <c r="J6141"/>
      <c r="K6141"/>
      <c r="L6141"/>
      <c r="M6141"/>
      <c r="N6141" s="274" t="s">
        <v>4582</v>
      </c>
      <c r="O6141"/>
      <c r="P6141"/>
      <c r="Q6141"/>
      <c r="R6141" s="399" t="s">
        <v>10264</v>
      </c>
      <c r="S6141" t="s">
        <v>2846</v>
      </c>
      <c r="T6141" s="402"/>
      <c r="U6141"/>
      <c r="V6141" s="402" t="str">
        <f>'Page 1 - General Information'!G32</f>
        <v>tab_musser@hempfieldsd.org</v>
      </c>
      <c r="W6141"/>
      <c r="X6141" s="397"/>
      <c r="Y6141" s="397"/>
    </row>
    <row r="6142" spans="1:25" x14ac:dyDescent="0.25">
      <c r="A6142">
        <f>'Page 1 - General Information'!$G$12</f>
        <v>113363103</v>
      </c>
      <c r="B6142" t="str">
        <f>'Page 1 - General Information'!$G$16</f>
        <v>7421</v>
      </c>
      <c r="C6142" s="395" t="s">
        <v>19068</v>
      </c>
      <c r="D6142"/>
      <c r="E6142"/>
      <c r="F6142"/>
      <c r="G6142"/>
      <c r="H6142"/>
      <c r="I6142"/>
      <c r="J6142"/>
      <c r="K6142"/>
      <c r="L6142"/>
      <c r="M6142"/>
      <c r="N6142" s="274" t="s">
        <v>4582</v>
      </c>
      <c r="O6142"/>
      <c r="P6142"/>
      <c r="Q6142"/>
      <c r="R6142" s="399" t="s">
        <v>10264</v>
      </c>
      <c r="S6142" t="s">
        <v>2798</v>
      </c>
      <c r="T6142" s="402"/>
      <c r="U6142"/>
      <c r="V6142" s="402" t="str">
        <f>'Page 1 - General Information'!G34</f>
        <v>Ryan Landis</v>
      </c>
      <c r="W6142"/>
      <c r="X6142" s="397"/>
      <c r="Y6142" s="397"/>
    </row>
    <row r="6143" spans="1:25" x14ac:dyDescent="0.25">
      <c r="A6143">
        <f>'Page 1 - General Information'!$G$12</f>
        <v>113363103</v>
      </c>
      <c r="B6143" t="str">
        <f>'Page 1 - General Information'!$G$16</f>
        <v>7421</v>
      </c>
      <c r="C6143" s="395" t="s">
        <v>19068</v>
      </c>
      <c r="D6143"/>
      <c r="E6143"/>
      <c r="F6143"/>
      <c r="G6143"/>
      <c r="H6143"/>
      <c r="I6143"/>
      <c r="J6143"/>
      <c r="K6143"/>
      <c r="L6143"/>
      <c r="M6143"/>
      <c r="N6143" s="274" t="s">
        <v>4582</v>
      </c>
      <c r="O6143"/>
      <c r="P6143"/>
      <c r="Q6143"/>
      <c r="R6143" s="399" t="s">
        <v>10264</v>
      </c>
      <c r="S6143" t="s">
        <v>2799</v>
      </c>
      <c r="T6143" s="402"/>
      <c r="U6143"/>
      <c r="V6143" s="402" t="str">
        <f>'Page 1 - General Information'!G35</f>
        <v>717-898-5515</v>
      </c>
      <c r="W6143"/>
      <c r="X6143" s="397"/>
      <c r="Y6143" s="397"/>
    </row>
    <row r="6144" spans="1:25" x14ac:dyDescent="0.25">
      <c r="A6144">
        <f>'Page 1 - General Information'!$G$12</f>
        <v>113363103</v>
      </c>
      <c r="B6144" t="str">
        <f>'Page 1 - General Information'!$G$16</f>
        <v>7421</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0</v>
      </c>
      <c r="W6144"/>
      <c r="X6144" s="397"/>
      <c r="Y6144" s="397"/>
    </row>
    <row r="6145" spans="1:25" x14ac:dyDescent="0.25">
      <c r="A6145">
        <f>'Page 1 - General Information'!$G$12</f>
        <v>113363103</v>
      </c>
      <c r="B6145" t="str">
        <f>'Page 1 - General Information'!$G$16</f>
        <v>7421</v>
      </c>
      <c r="C6145" s="395" t="s">
        <v>19068</v>
      </c>
      <c r="D6145"/>
      <c r="E6145"/>
      <c r="F6145"/>
      <c r="G6145"/>
      <c r="H6145"/>
      <c r="I6145"/>
      <c r="J6145"/>
      <c r="K6145"/>
      <c r="L6145"/>
      <c r="M6145"/>
      <c r="N6145" s="274" t="s">
        <v>4582</v>
      </c>
      <c r="O6145"/>
      <c r="P6145"/>
      <c r="Q6145"/>
      <c r="R6145" s="399" t="s">
        <v>10264</v>
      </c>
      <c r="S6145" t="s">
        <v>2845</v>
      </c>
      <c r="T6145" s="402"/>
      <c r="U6145"/>
      <c r="V6145" s="402" t="str">
        <f>'Page 1 - General Information'!G36</f>
        <v>ryan_landis@hempfieldsd.org</v>
      </c>
      <c r="W6145"/>
      <c r="X6145" s="397"/>
      <c r="Y6145" s="397"/>
    </row>
    <row r="6146" spans="1:25" x14ac:dyDescent="0.25">
      <c r="A6146" s="274">
        <f>'Page 1 - General Information'!$G$12</f>
        <v>113363103</v>
      </c>
      <c r="B6146" t="str">
        <f>'Page 1 - General Information'!$G$16</f>
        <v>7421</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25">
      <c r="A6147" s="274">
        <f>'Page 1 - General Information'!$G$12</f>
        <v>113363103</v>
      </c>
      <c r="B6147" t="str">
        <f>'Page 1 - General Information'!$G$16</f>
        <v>7421</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25">
      <c r="A6148" s="274">
        <f>'Page 1 - General Information'!$G$12</f>
        <v>113363103</v>
      </c>
      <c r="B6148" t="str">
        <f>'Page 1 - General Information'!$G$16</f>
        <v>7421</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25">
      <c r="A6149" s="274">
        <f>'Page 1 - General Information'!$G$12</f>
        <v>113363103</v>
      </c>
      <c r="B6149" t="str">
        <f>'Page 1 - General Information'!$G$16</f>
        <v>7421</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25">
      <c r="A6150" s="274">
        <f>'Page 1 - General Information'!$G$12</f>
        <v>113363103</v>
      </c>
      <c r="B6150" t="str">
        <f>'Page 1 - General Information'!$G$16</f>
        <v>7421</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25">
      <c r="A6151" s="274">
        <f>'Page 1 - General Information'!$G$12</f>
        <v>113363103</v>
      </c>
      <c r="B6151" t="str">
        <f>'Page 1 - General Information'!$G$16</f>
        <v>7421</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25">
      <c r="A6152" s="274">
        <f>'Page 1 - General Information'!$G$12</f>
        <v>113363103</v>
      </c>
      <c r="B6152" t="str">
        <f>'Page 1 - General Information'!$G$16</f>
        <v>7421</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25">
      <c r="A6153" s="274">
        <f>'Page 1 - General Information'!$G$12</f>
        <v>113363103</v>
      </c>
      <c r="B6153" t="str">
        <f>'Page 1 - General Information'!$G$16</f>
        <v>7421</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25">
      <c r="A6154" s="274">
        <f>'Page 1 - General Information'!$G$12</f>
        <v>113363103</v>
      </c>
      <c r="B6154" t="str">
        <f>'Page 1 - General Information'!$G$16</f>
        <v>7421</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25">
      <c r="A6155" s="274">
        <f>'Page 1 - General Information'!$G$12</f>
        <v>113363103</v>
      </c>
      <c r="B6155" t="str">
        <f>'Page 1 - General Information'!$G$16</f>
        <v>7421</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25">
      <c r="A6156" s="274">
        <f>'Page 1 - General Information'!$G$12</f>
        <v>113363103</v>
      </c>
      <c r="B6156" t="str">
        <f>'Page 1 - General Information'!$G$16</f>
        <v>7421</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25">
      <c r="A6157" s="274">
        <f>'Page 1 - General Information'!$G$12</f>
        <v>113363103</v>
      </c>
      <c r="B6157" t="str">
        <f>'Page 1 - General Information'!$G$16</f>
        <v>7421</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25">
      <c r="A6158" s="274">
        <f>'Page 1 - General Information'!$G$12</f>
        <v>113363103</v>
      </c>
      <c r="B6158" t="str">
        <f>'Page 1 - General Information'!$G$16</f>
        <v>7421</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25">
      <c r="A6159" s="274">
        <f>'Page 1 - General Information'!$G$12</f>
        <v>113363103</v>
      </c>
      <c r="B6159" t="str">
        <f>'Page 1 - General Information'!$G$16</f>
        <v>7421</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25">
      <c r="A6160" s="274">
        <f>'Page 1 - General Information'!$G$12</f>
        <v>113363103</v>
      </c>
      <c r="B6160" t="str">
        <f>'Page 1 - General Information'!$G$16</f>
        <v>7421</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25">
      <c r="A2" s="409" t="s">
        <v>15</v>
      </c>
      <c r="B2" s="329" t="s">
        <v>2723</v>
      </c>
      <c r="C2" s="409" t="s">
        <v>15</v>
      </c>
      <c r="D2" s="330"/>
      <c r="E2" s="413" t="s">
        <v>19066</v>
      </c>
      <c r="G2" s="330"/>
      <c r="H2" s="330"/>
      <c r="I2" s="330"/>
      <c r="J2" s="330"/>
      <c r="K2" s="330"/>
    </row>
    <row r="3" spans="1:11" ht="15" customHeight="1" x14ac:dyDescent="0.25">
      <c r="A3" s="409">
        <v>124150002</v>
      </c>
      <c r="B3" t="s">
        <v>16</v>
      </c>
      <c r="C3">
        <v>124150002</v>
      </c>
      <c r="D3" t="s">
        <v>17607</v>
      </c>
      <c r="F3" s="334"/>
      <c r="G3" s="334"/>
      <c r="H3"/>
      <c r="I3" s="334"/>
      <c r="J3" s="334"/>
      <c r="K3" s="333"/>
    </row>
    <row r="4" spans="1:11" ht="15" customHeight="1" x14ac:dyDescent="0.25">
      <c r="A4" s="409">
        <v>119350303</v>
      </c>
      <c r="B4" t="s">
        <v>17</v>
      </c>
      <c r="C4">
        <v>119350303</v>
      </c>
      <c r="D4" t="s">
        <v>13281</v>
      </c>
      <c r="E4" s="445"/>
      <c r="F4" s="334"/>
      <c r="G4" s="334"/>
      <c r="H4"/>
      <c r="I4" s="334"/>
      <c r="J4" s="334"/>
      <c r="K4" s="333"/>
    </row>
    <row r="5" spans="1:11" ht="15" customHeight="1" x14ac:dyDescent="0.25">
      <c r="A5" s="409">
        <v>123460302</v>
      </c>
      <c r="B5" t="s">
        <v>18</v>
      </c>
      <c r="C5">
        <v>123460302</v>
      </c>
      <c r="D5" t="s">
        <v>13281</v>
      </c>
      <c r="F5" s="334"/>
      <c r="G5" s="334"/>
      <c r="H5"/>
      <c r="I5" s="334"/>
      <c r="J5" s="334"/>
      <c r="K5" s="333"/>
    </row>
    <row r="6" spans="1:11" ht="15" customHeight="1" x14ac:dyDescent="0.25">
      <c r="A6" s="409">
        <v>125230001</v>
      </c>
      <c r="B6" t="s">
        <v>19</v>
      </c>
      <c r="C6">
        <v>125230001</v>
      </c>
      <c r="D6" t="s">
        <v>17607</v>
      </c>
      <c r="F6" s="334"/>
      <c r="G6" s="334"/>
      <c r="H6"/>
      <c r="I6" s="334"/>
      <c r="J6" s="334"/>
      <c r="K6" s="333"/>
    </row>
    <row r="7" spans="1:11" ht="15" customHeight="1" x14ac:dyDescent="0.25">
      <c r="A7" s="409">
        <v>126510015</v>
      </c>
      <c r="B7" t="s">
        <v>20</v>
      </c>
      <c r="C7">
        <v>126510015</v>
      </c>
      <c r="D7" t="s">
        <v>13280</v>
      </c>
      <c r="E7" s="445"/>
      <c r="F7" s="334"/>
      <c r="G7" s="334"/>
      <c r="H7"/>
      <c r="I7" s="334"/>
      <c r="J7" s="334"/>
      <c r="K7" s="333"/>
    </row>
    <row r="8" spans="1:11" ht="15" customHeight="1" x14ac:dyDescent="0.25">
      <c r="A8" s="409">
        <v>126510020</v>
      </c>
      <c r="B8" t="s">
        <v>21</v>
      </c>
      <c r="C8">
        <v>126510020</v>
      </c>
      <c r="D8" t="s">
        <v>17607</v>
      </c>
      <c r="F8" s="334"/>
      <c r="G8" s="334"/>
      <c r="H8"/>
      <c r="I8" s="334"/>
      <c r="J8" s="334"/>
      <c r="K8" s="333"/>
    </row>
    <row r="9" spans="1:11" ht="15" customHeight="1" x14ac:dyDescent="0.25">
      <c r="A9" s="409">
        <v>101260303</v>
      </c>
      <c r="B9" t="s">
        <v>22</v>
      </c>
      <c r="C9">
        <v>101260303</v>
      </c>
      <c r="D9" t="s">
        <v>13281</v>
      </c>
      <c r="F9" s="334"/>
      <c r="G9" s="334"/>
      <c r="H9"/>
      <c r="I9" s="334"/>
      <c r="J9" s="334"/>
      <c r="K9" s="333"/>
    </row>
    <row r="10" spans="1:11" ht="15" customHeight="1" x14ac:dyDescent="0.25">
      <c r="A10" s="409">
        <v>127040503</v>
      </c>
      <c r="B10" t="s">
        <v>23</v>
      </c>
      <c r="C10">
        <v>127040503</v>
      </c>
      <c r="D10" t="s">
        <v>13281</v>
      </c>
      <c r="F10" s="334"/>
      <c r="G10" s="334"/>
      <c r="H10"/>
      <c r="I10" s="334"/>
      <c r="J10" s="334"/>
      <c r="K10" s="333"/>
    </row>
    <row r="11" spans="1:11" ht="15" customHeight="1" x14ac:dyDescent="0.25">
      <c r="A11" s="409">
        <v>103020603</v>
      </c>
      <c r="B11" t="s">
        <v>24</v>
      </c>
      <c r="C11">
        <v>103020603</v>
      </c>
      <c r="D11" t="s">
        <v>13281</v>
      </c>
      <c r="F11" s="334"/>
      <c r="G11" s="334"/>
      <c r="H11"/>
      <c r="I11" s="334"/>
      <c r="J11" s="334"/>
      <c r="K11" s="333"/>
    </row>
    <row r="12" spans="1:11" ht="15" customHeight="1" x14ac:dyDescent="0.25">
      <c r="A12" s="409">
        <v>106160303</v>
      </c>
      <c r="B12" t="s">
        <v>25</v>
      </c>
      <c r="C12">
        <v>106160303</v>
      </c>
      <c r="D12" t="s">
        <v>13281</v>
      </c>
      <c r="F12" s="334"/>
      <c r="G12" s="334"/>
      <c r="H12"/>
      <c r="I12" s="334"/>
      <c r="J12" s="334"/>
      <c r="K12" s="333"/>
    </row>
    <row r="13" spans="1:11" ht="15" customHeight="1" x14ac:dyDescent="0.25">
      <c r="A13" s="409">
        <v>121390302</v>
      </c>
      <c r="B13" t="s">
        <v>26</v>
      </c>
      <c r="C13">
        <v>121390302</v>
      </c>
      <c r="D13" t="s">
        <v>13281</v>
      </c>
      <c r="F13" s="334"/>
      <c r="G13" s="334"/>
      <c r="H13"/>
      <c r="I13" s="334"/>
      <c r="J13" s="334"/>
      <c r="K13" s="333"/>
    </row>
    <row r="14" spans="1:11" ht="15" customHeight="1" x14ac:dyDescent="0.25">
      <c r="A14" s="409">
        <v>126512990</v>
      </c>
      <c r="B14" t="s">
        <v>27</v>
      </c>
      <c r="C14">
        <v>126512990</v>
      </c>
      <c r="D14" t="s">
        <v>13280</v>
      </c>
      <c r="F14" s="334"/>
      <c r="G14" s="334"/>
      <c r="H14"/>
      <c r="I14" s="334"/>
      <c r="J14" s="334"/>
      <c r="K14" s="333"/>
    </row>
    <row r="15" spans="1:11" ht="15" customHeight="1" x14ac:dyDescent="0.25">
      <c r="A15" s="409">
        <v>108070502</v>
      </c>
      <c r="B15" t="s">
        <v>28</v>
      </c>
      <c r="C15">
        <v>108070502</v>
      </c>
      <c r="D15" t="s">
        <v>13281</v>
      </c>
      <c r="F15" s="334"/>
      <c r="G15" s="334"/>
      <c r="H15"/>
      <c r="I15" s="334"/>
      <c r="J15" s="334"/>
      <c r="K15" s="333"/>
    </row>
    <row r="16" spans="1:11" ht="15" customHeight="1" x14ac:dyDescent="0.25">
      <c r="A16" s="409">
        <v>127040703</v>
      </c>
      <c r="B16" t="s">
        <v>29</v>
      </c>
      <c r="C16">
        <v>127040703</v>
      </c>
      <c r="D16" t="s">
        <v>13281</v>
      </c>
      <c r="F16" s="334"/>
      <c r="G16" s="334"/>
      <c r="H16"/>
      <c r="I16" s="334"/>
      <c r="J16" s="334"/>
      <c r="K16" s="333"/>
    </row>
    <row r="17" spans="1:11" ht="15" customHeight="1" x14ac:dyDescent="0.25">
      <c r="A17" s="409">
        <v>113380303</v>
      </c>
      <c r="B17" t="s">
        <v>30</v>
      </c>
      <c r="C17">
        <v>113380303</v>
      </c>
      <c r="D17" t="s">
        <v>13281</v>
      </c>
      <c r="F17" s="334"/>
      <c r="G17" s="334"/>
      <c r="H17"/>
      <c r="I17" s="334"/>
      <c r="J17" s="334"/>
      <c r="K17" s="333"/>
    </row>
    <row r="18" spans="1:11" ht="15" customHeight="1" x14ac:dyDescent="0.25">
      <c r="A18" s="409">
        <v>114060503</v>
      </c>
      <c r="B18" t="s">
        <v>31</v>
      </c>
      <c r="C18">
        <v>114060503</v>
      </c>
      <c r="D18" t="s">
        <v>13281</v>
      </c>
      <c r="F18" s="334"/>
      <c r="G18" s="334"/>
      <c r="H18"/>
      <c r="I18" s="334"/>
      <c r="J18" s="334"/>
      <c r="K18" s="333"/>
    </row>
    <row r="19" spans="1:11" ht="15" customHeight="1" x14ac:dyDescent="0.25">
      <c r="A19" s="409">
        <v>104510394</v>
      </c>
      <c r="B19" t="s">
        <v>17317</v>
      </c>
      <c r="C19">
        <v>104510394</v>
      </c>
      <c r="D19" t="s">
        <v>13280</v>
      </c>
      <c r="F19" s="334"/>
      <c r="G19" s="334"/>
      <c r="H19"/>
      <c r="I19" s="334"/>
      <c r="J19" s="334"/>
      <c r="K19" s="333"/>
    </row>
    <row r="20" spans="1:11" ht="15" customHeight="1" x14ac:dyDescent="0.25">
      <c r="A20" s="409">
        <v>128030603</v>
      </c>
      <c r="B20" t="s">
        <v>32</v>
      </c>
      <c r="C20">
        <v>128030603</v>
      </c>
      <c r="D20" t="s">
        <v>13281</v>
      </c>
      <c r="F20" s="334"/>
      <c r="G20" s="334"/>
      <c r="H20"/>
      <c r="I20" s="334"/>
      <c r="J20" s="334"/>
      <c r="K20" s="333"/>
    </row>
    <row r="21" spans="1:11" ht="15" customHeight="1" x14ac:dyDescent="0.25">
      <c r="A21" s="409">
        <v>128030852</v>
      </c>
      <c r="B21" t="s">
        <v>33</v>
      </c>
      <c r="C21">
        <v>128030852</v>
      </c>
      <c r="D21" t="s">
        <v>13281</v>
      </c>
      <c r="F21" s="334"/>
      <c r="G21" s="334"/>
      <c r="H21"/>
      <c r="I21" s="334"/>
      <c r="J21" s="334"/>
      <c r="K21" s="333"/>
    </row>
    <row r="22" spans="1:11" ht="15" customHeight="1" x14ac:dyDescent="0.25">
      <c r="A22" s="409">
        <v>121395927</v>
      </c>
      <c r="B22" t="s">
        <v>2756</v>
      </c>
      <c r="C22">
        <v>121395927</v>
      </c>
      <c r="D22" t="s">
        <v>13280</v>
      </c>
      <c r="F22" s="334"/>
      <c r="G22" s="334"/>
      <c r="H22"/>
      <c r="I22" s="334"/>
      <c r="J22" s="334"/>
      <c r="K22" s="333"/>
    </row>
    <row r="23" spans="1:11" ht="15" customHeight="1" x14ac:dyDescent="0.25">
      <c r="A23" s="409">
        <v>181519176</v>
      </c>
      <c r="B23" t="s">
        <v>17318</v>
      </c>
      <c r="C23">
        <v>181519176</v>
      </c>
      <c r="D23" t="s">
        <v>17607</v>
      </c>
      <c r="F23" s="334"/>
      <c r="G23" s="334"/>
      <c r="H23"/>
      <c r="I23" s="334"/>
      <c r="J23" s="334"/>
      <c r="K23" s="333"/>
    </row>
    <row r="24" spans="1:11" ht="15" customHeight="1" x14ac:dyDescent="0.25">
      <c r="A24" s="409">
        <v>117080503</v>
      </c>
      <c r="B24" t="s">
        <v>34</v>
      </c>
      <c r="C24">
        <v>117080503</v>
      </c>
      <c r="D24" t="s">
        <v>13281</v>
      </c>
      <c r="F24" s="334"/>
      <c r="G24" s="334"/>
      <c r="H24"/>
      <c r="I24" s="334"/>
      <c r="J24" s="334"/>
      <c r="K24" s="333"/>
    </row>
    <row r="25" spans="1:11" ht="15" customHeight="1" x14ac:dyDescent="0.25">
      <c r="A25" s="409">
        <v>109530304</v>
      </c>
      <c r="B25" t="s">
        <v>35</v>
      </c>
      <c r="C25">
        <v>109530304</v>
      </c>
      <c r="D25" t="s">
        <v>13281</v>
      </c>
      <c r="F25" s="334"/>
      <c r="G25" s="334"/>
      <c r="H25"/>
      <c r="I25" s="334"/>
      <c r="J25" s="334"/>
      <c r="K25" s="333"/>
    </row>
    <row r="26" spans="1:11" ht="15" customHeight="1" x14ac:dyDescent="0.25">
      <c r="A26" s="409">
        <v>101630504</v>
      </c>
      <c r="B26" t="s">
        <v>36</v>
      </c>
      <c r="C26">
        <v>101630504</v>
      </c>
      <c r="D26" t="s">
        <v>13281</v>
      </c>
      <c r="F26" s="334"/>
      <c r="G26" s="334"/>
      <c r="H26"/>
      <c r="I26" s="334"/>
      <c r="J26" s="334"/>
      <c r="K26" s="333"/>
    </row>
    <row r="27" spans="1:11" ht="15" customHeight="1" x14ac:dyDescent="0.25">
      <c r="A27" s="409">
        <v>124150003</v>
      </c>
      <c r="B27" t="s">
        <v>37</v>
      </c>
      <c r="C27">
        <v>124150003</v>
      </c>
      <c r="D27" t="s">
        <v>13280</v>
      </c>
      <c r="E27" s="445"/>
      <c r="F27" s="334"/>
      <c r="G27" s="334"/>
      <c r="H27"/>
      <c r="I27" s="334"/>
      <c r="J27" s="334"/>
      <c r="K27" s="333"/>
    </row>
    <row r="28" spans="1:11" ht="15" customHeight="1" x14ac:dyDescent="0.25">
      <c r="A28" s="409">
        <v>124150503</v>
      </c>
      <c r="B28" t="s">
        <v>38</v>
      </c>
      <c r="C28">
        <v>124150503</v>
      </c>
      <c r="D28" t="s">
        <v>13281</v>
      </c>
      <c r="F28" s="334"/>
      <c r="G28" s="334"/>
      <c r="H28"/>
      <c r="I28" s="334"/>
      <c r="J28" s="334"/>
      <c r="K28" s="333"/>
    </row>
    <row r="29" spans="1:11" ht="15" customHeight="1" x14ac:dyDescent="0.25">
      <c r="A29" s="409">
        <v>103020753</v>
      </c>
      <c r="B29" t="s">
        <v>39</v>
      </c>
      <c r="C29">
        <v>103020753</v>
      </c>
      <c r="D29" t="s">
        <v>13281</v>
      </c>
      <c r="F29" s="334"/>
      <c r="G29" s="334"/>
      <c r="H29"/>
      <c r="I29" s="334"/>
      <c r="J29" s="334"/>
      <c r="K29" s="333"/>
    </row>
    <row r="30" spans="1:11" ht="15" customHeight="1" x14ac:dyDescent="0.25">
      <c r="A30" s="409">
        <v>110141003</v>
      </c>
      <c r="B30" t="s">
        <v>40</v>
      </c>
      <c r="C30">
        <v>110141003</v>
      </c>
      <c r="D30" t="s">
        <v>13281</v>
      </c>
      <c r="E30" s="445"/>
      <c r="F30" s="334"/>
      <c r="G30" s="334"/>
      <c r="H30"/>
      <c r="I30" s="334"/>
      <c r="J30" s="334"/>
      <c r="K30" s="333"/>
    </row>
    <row r="31" spans="1:11" ht="15" customHeight="1" x14ac:dyDescent="0.25">
      <c r="A31" s="409">
        <v>103021102</v>
      </c>
      <c r="B31" t="s">
        <v>41</v>
      </c>
      <c r="C31">
        <v>103021102</v>
      </c>
      <c r="D31" t="s">
        <v>13281</v>
      </c>
      <c r="F31" s="334"/>
      <c r="G31" s="334"/>
      <c r="H31"/>
      <c r="I31" s="334"/>
      <c r="J31" s="334"/>
      <c r="K31" s="333"/>
    </row>
    <row r="32" spans="1:11" ht="15" customHeight="1" x14ac:dyDescent="0.25">
      <c r="A32" s="409">
        <v>120480803</v>
      </c>
      <c r="B32" t="s">
        <v>42</v>
      </c>
      <c r="C32">
        <v>120480803</v>
      </c>
      <c r="D32" t="s">
        <v>13281</v>
      </c>
      <c r="F32" s="334"/>
      <c r="G32" s="334"/>
      <c r="H32"/>
      <c r="I32" s="334"/>
      <c r="J32" s="334"/>
      <c r="K32" s="333"/>
    </row>
    <row r="33" spans="1:11" ht="15" customHeight="1" x14ac:dyDescent="0.25">
      <c r="A33" s="409">
        <v>118400001</v>
      </c>
      <c r="B33" t="s">
        <v>43</v>
      </c>
      <c r="C33">
        <v>118400001</v>
      </c>
      <c r="D33" t="s">
        <v>13280</v>
      </c>
      <c r="F33" s="334"/>
      <c r="G33" s="334"/>
      <c r="H33"/>
      <c r="I33" s="334"/>
      <c r="J33" s="334"/>
      <c r="K33" s="333"/>
    </row>
    <row r="34" spans="1:11" ht="15" customHeight="1" x14ac:dyDescent="0.25">
      <c r="A34" s="409">
        <v>127041203</v>
      </c>
      <c r="B34" t="s">
        <v>44</v>
      </c>
      <c r="C34">
        <v>127041203</v>
      </c>
      <c r="D34" t="s">
        <v>13281</v>
      </c>
      <c r="F34" s="334"/>
      <c r="G34" s="334"/>
      <c r="H34"/>
      <c r="I34" s="334"/>
      <c r="J34" s="334"/>
      <c r="K34" s="333"/>
    </row>
    <row r="35" spans="1:11" ht="15" customHeight="1" x14ac:dyDescent="0.25">
      <c r="A35" s="409">
        <v>108051003</v>
      </c>
      <c r="B35" t="s">
        <v>45</v>
      </c>
      <c r="C35">
        <v>108051003</v>
      </c>
      <c r="D35" t="s">
        <v>13281</v>
      </c>
      <c r="F35" s="334"/>
      <c r="G35" s="334"/>
      <c r="H35"/>
      <c r="I35" s="334"/>
      <c r="J35" s="334"/>
      <c r="K35" s="333"/>
    </row>
    <row r="36" spans="1:11" ht="15" customHeight="1" x14ac:dyDescent="0.25">
      <c r="A36" s="409">
        <v>107650603</v>
      </c>
      <c r="B36" t="s">
        <v>46</v>
      </c>
      <c r="C36">
        <v>107650603</v>
      </c>
      <c r="D36" t="s">
        <v>13281</v>
      </c>
      <c r="F36" s="334"/>
      <c r="G36" s="334"/>
      <c r="H36"/>
      <c r="I36" s="334"/>
      <c r="J36" s="334"/>
      <c r="K36" s="333"/>
    </row>
    <row r="37" spans="1:11" ht="15" customHeight="1" x14ac:dyDescent="0.25">
      <c r="A37" s="409">
        <v>110141103</v>
      </c>
      <c r="B37" t="s">
        <v>47</v>
      </c>
      <c r="C37">
        <v>110141103</v>
      </c>
      <c r="D37" t="s">
        <v>13281</v>
      </c>
      <c r="F37" s="334"/>
      <c r="G37" s="334"/>
      <c r="H37"/>
      <c r="I37" s="334"/>
      <c r="J37" s="334"/>
      <c r="K37" s="333"/>
    </row>
    <row r="38" spans="1:11" ht="15" customHeight="1" x14ac:dyDescent="0.25">
      <c r="A38" s="409">
        <v>108071003</v>
      </c>
      <c r="B38" t="s">
        <v>48</v>
      </c>
      <c r="C38">
        <v>108071003</v>
      </c>
      <c r="D38" t="s">
        <v>13281</v>
      </c>
      <c r="F38" s="334"/>
      <c r="G38" s="334"/>
      <c r="H38"/>
      <c r="I38" s="334"/>
      <c r="J38" s="334"/>
      <c r="K38" s="333"/>
    </row>
    <row r="39" spans="1:11" ht="15" customHeight="1" x14ac:dyDescent="0.25">
      <c r="A39" s="409">
        <v>126510010</v>
      </c>
      <c r="B39" t="s">
        <v>17319</v>
      </c>
      <c r="C39">
        <v>126510010</v>
      </c>
      <c r="D39" t="s">
        <v>13280</v>
      </c>
      <c r="F39" s="334"/>
      <c r="G39" s="334"/>
      <c r="H39"/>
      <c r="I39" s="334"/>
      <c r="J39" s="334"/>
      <c r="K39" s="333"/>
    </row>
    <row r="40" spans="1:11" ht="15" customHeight="1" x14ac:dyDescent="0.25">
      <c r="A40" s="409">
        <v>122091002</v>
      </c>
      <c r="B40" t="s">
        <v>49</v>
      </c>
      <c r="C40">
        <v>122091002</v>
      </c>
      <c r="D40" t="s">
        <v>13281</v>
      </c>
      <c r="F40" s="334"/>
      <c r="G40" s="334"/>
      <c r="H40"/>
      <c r="I40" s="334"/>
      <c r="J40" s="334"/>
      <c r="K40" s="333"/>
    </row>
    <row r="41" spans="1:11" ht="15" customHeight="1" x14ac:dyDescent="0.25">
      <c r="A41" s="409">
        <v>116191004</v>
      </c>
      <c r="B41" t="s">
        <v>50</v>
      </c>
      <c r="C41">
        <v>116191004</v>
      </c>
      <c r="D41" t="s">
        <v>13281</v>
      </c>
      <c r="F41" s="334"/>
      <c r="G41" s="334"/>
      <c r="H41"/>
      <c r="I41" s="334"/>
      <c r="J41" s="334"/>
      <c r="K41" s="333"/>
    </row>
    <row r="42" spans="1:11" ht="15" customHeight="1" x14ac:dyDescent="0.25">
      <c r="A42" s="409">
        <v>101630903</v>
      </c>
      <c r="B42" t="s">
        <v>51</v>
      </c>
      <c r="C42">
        <v>101630903</v>
      </c>
      <c r="D42" t="s">
        <v>13281</v>
      </c>
      <c r="F42" s="334"/>
      <c r="G42" s="334"/>
      <c r="H42"/>
      <c r="I42" s="334"/>
      <c r="J42" s="334"/>
      <c r="K42" s="333"/>
    </row>
    <row r="43" spans="1:11" ht="15" customHeight="1" x14ac:dyDescent="0.25">
      <c r="A43" s="409">
        <v>108561003</v>
      </c>
      <c r="B43" t="s">
        <v>52</v>
      </c>
      <c r="C43">
        <v>108561003</v>
      </c>
      <c r="D43" t="s">
        <v>13281</v>
      </c>
      <c r="F43" s="334"/>
      <c r="G43" s="334"/>
      <c r="H43"/>
      <c r="I43" s="334"/>
      <c r="J43" s="334"/>
      <c r="K43" s="333"/>
    </row>
    <row r="44" spans="1:11" ht="15" customHeight="1" x14ac:dyDescent="0.25">
      <c r="A44" s="409">
        <v>112011103</v>
      </c>
      <c r="B44" t="s">
        <v>53</v>
      </c>
      <c r="C44">
        <v>112011103</v>
      </c>
      <c r="D44" t="s">
        <v>13281</v>
      </c>
      <c r="F44" s="334"/>
      <c r="G44" s="334"/>
      <c r="H44"/>
      <c r="I44" s="334"/>
      <c r="J44" s="334"/>
      <c r="K44" s="333"/>
    </row>
    <row r="45" spans="1:11" ht="15" customHeight="1" x14ac:dyDescent="0.25">
      <c r="A45" s="409">
        <v>116191103</v>
      </c>
      <c r="B45" t="s">
        <v>54</v>
      </c>
      <c r="C45">
        <v>116191103</v>
      </c>
      <c r="D45" t="s">
        <v>13281</v>
      </c>
      <c r="F45" s="334"/>
      <c r="G45" s="334"/>
      <c r="H45"/>
      <c r="I45" s="334"/>
      <c r="J45" s="334"/>
      <c r="K45" s="333"/>
    </row>
    <row r="46" spans="1:11" ht="15" customHeight="1" x14ac:dyDescent="0.25">
      <c r="A46" s="409">
        <v>103021252</v>
      </c>
      <c r="B46" t="s">
        <v>55</v>
      </c>
      <c r="C46">
        <v>103021252</v>
      </c>
      <c r="D46" t="s">
        <v>13281</v>
      </c>
      <c r="F46" s="334"/>
      <c r="G46" s="334"/>
      <c r="H46"/>
      <c r="I46" s="334"/>
      <c r="J46" s="334"/>
      <c r="K46" s="333"/>
    </row>
    <row r="47" spans="1:11" ht="15" customHeight="1" x14ac:dyDescent="0.25">
      <c r="A47" s="409">
        <v>120481002</v>
      </c>
      <c r="B47" t="s">
        <v>56</v>
      </c>
      <c r="C47">
        <v>120481002</v>
      </c>
      <c r="D47" t="s">
        <v>13281</v>
      </c>
      <c r="F47" s="334"/>
      <c r="G47" s="334"/>
      <c r="H47"/>
      <c r="I47" s="334"/>
      <c r="J47" s="334"/>
      <c r="K47" s="333"/>
    </row>
    <row r="48" spans="1:11" ht="15" customHeight="1" x14ac:dyDescent="0.25">
      <c r="A48" s="409">
        <v>101631003</v>
      </c>
      <c r="B48" t="s">
        <v>57</v>
      </c>
      <c r="C48">
        <v>101631003</v>
      </c>
      <c r="D48" t="s">
        <v>13281</v>
      </c>
      <c r="F48" s="334"/>
      <c r="G48" s="334"/>
      <c r="H48"/>
      <c r="I48" s="334"/>
      <c r="J48" s="334"/>
      <c r="K48" s="333"/>
    </row>
    <row r="49" spans="1:11" ht="15" customHeight="1" x14ac:dyDescent="0.25">
      <c r="A49" s="409">
        <v>127041503</v>
      </c>
      <c r="B49" t="s">
        <v>58</v>
      </c>
      <c r="C49">
        <v>127041503</v>
      </c>
      <c r="D49" t="s">
        <v>13281</v>
      </c>
      <c r="F49" s="334"/>
      <c r="G49" s="334"/>
      <c r="H49"/>
      <c r="I49" s="334"/>
      <c r="J49" s="334"/>
      <c r="K49" s="333"/>
    </row>
    <row r="50" spans="1:11" ht="15" customHeight="1" x14ac:dyDescent="0.25">
      <c r="A50" s="409">
        <v>115210503</v>
      </c>
      <c r="B50" t="s">
        <v>59</v>
      </c>
      <c r="C50">
        <v>115210503</v>
      </c>
      <c r="D50" t="s">
        <v>13281</v>
      </c>
      <c r="F50" s="334"/>
      <c r="G50" s="334"/>
      <c r="H50"/>
      <c r="I50" s="334"/>
      <c r="J50" s="334"/>
      <c r="K50" s="333"/>
    </row>
    <row r="51" spans="1:11" ht="15" customHeight="1" x14ac:dyDescent="0.25">
      <c r="A51" s="409">
        <v>127041603</v>
      </c>
      <c r="B51" t="s">
        <v>60</v>
      </c>
      <c r="C51">
        <v>127041603</v>
      </c>
      <c r="D51" t="s">
        <v>13281</v>
      </c>
      <c r="F51" s="334"/>
      <c r="G51" s="334"/>
      <c r="H51"/>
      <c r="I51" s="334"/>
      <c r="J51" s="334"/>
      <c r="K51" s="333"/>
    </row>
    <row r="52" spans="1:11" ht="15" customHeight="1" x14ac:dyDescent="0.25">
      <c r="A52" s="409">
        <v>108110603</v>
      </c>
      <c r="B52" t="s">
        <v>61</v>
      </c>
      <c r="C52">
        <v>108110603</v>
      </c>
      <c r="D52" t="s">
        <v>13281</v>
      </c>
      <c r="F52" s="334"/>
      <c r="G52" s="334"/>
      <c r="H52"/>
      <c r="I52" s="334"/>
      <c r="J52" s="334"/>
      <c r="K52" s="333"/>
    </row>
    <row r="53" spans="1:11" ht="15" customHeight="1" x14ac:dyDescent="0.25">
      <c r="A53" s="409">
        <v>116191203</v>
      </c>
      <c r="B53" t="s">
        <v>62</v>
      </c>
      <c r="C53">
        <v>116191203</v>
      </c>
      <c r="D53" t="s">
        <v>13281</v>
      </c>
      <c r="F53" s="334"/>
      <c r="G53" s="334"/>
      <c r="H53"/>
      <c r="I53" s="334"/>
      <c r="J53" s="334"/>
      <c r="K53" s="333"/>
    </row>
    <row r="54" spans="1:11" ht="15" customHeight="1" x14ac:dyDescent="0.25">
      <c r="A54" s="409">
        <v>129540803</v>
      </c>
      <c r="B54" t="s">
        <v>63</v>
      </c>
      <c r="C54">
        <v>129540803</v>
      </c>
      <c r="D54" t="s">
        <v>13281</v>
      </c>
      <c r="F54" s="334"/>
      <c r="G54" s="334"/>
      <c r="H54"/>
      <c r="I54" s="334"/>
      <c r="J54" s="334"/>
      <c r="K54" s="333"/>
    </row>
    <row r="55" spans="1:11" ht="15" customHeight="1" x14ac:dyDescent="0.25">
      <c r="A55" s="409">
        <v>119581003</v>
      </c>
      <c r="B55" t="s">
        <v>64</v>
      </c>
      <c r="C55">
        <v>119581003</v>
      </c>
      <c r="D55" t="s">
        <v>13281</v>
      </c>
      <c r="F55" s="334"/>
      <c r="G55" s="334"/>
      <c r="H55"/>
      <c r="I55" s="334"/>
      <c r="J55" s="334"/>
      <c r="K55" s="333"/>
    </row>
    <row r="56" spans="1:11" ht="15" customHeight="1" x14ac:dyDescent="0.25">
      <c r="A56" s="409">
        <v>114060753</v>
      </c>
      <c r="B56" t="s">
        <v>65</v>
      </c>
      <c r="C56">
        <v>114060753</v>
      </c>
      <c r="D56" t="s">
        <v>13281</v>
      </c>
      <c r="F56" s="334"/>
      <c r="G56" s="334"/>
      <c r="H56"/>
      <c r="I56" s="334"/>
      <c r="J56" s="334"/>
      <c r="K56" s="333"/>
    </row>
    <row r="57" spans="1:11" ht="15" customHeight="1" x14ac:dyDescent="0.25">
      <c r="A57" s="409">
        <v>185515523</v>
      </c>
      <c r="B57" t="s">
        <v>66</v>
      </c>
      <c r="C57">
        <v>185515523</v>
      </c>
      <c r="D57" t="s">
        <v>13280</v>
      </c>
      <c r="F57" s="334"/>
      <c r="G57" s="334"/>
      <c r="H57"/>
      <c r="I57" s="334"/>
      <c r="J57" s="334"/>
      <c r="K57" s="333"/>
    </row>
    <row r="58" spans="1:11" ht="15" customHeight="1" x14ac:dyDescent="0.25">
      <c r="A58" s="409">
        <v>109420803</v>
      </c>
      <c r="B58" t="s">
        <v>67</v>
      </c>
      <c r="C58">
        <v>109420803</v>
      </c>
      <c r="D58" t="s">
        <v>13281</v>
      </c>
      <c r="F58" s="334"/>
      <c r="G58" s="334"/>
      <c r="H58"/>
      <c r="I58" s="334"/>
      <c r="J58" s="334"/>
      <c r="K58" s="333"/>
    </row>
    <row r="59" spans="1:11" ht="15" customHeight="1" x14ac:dyDescent="0.25">
      <c r="A59" s="409">
        <v>114060853</v>
      </c>
      <c r="B59" t="s">
        <v>68</v>
      </c>
      <c r="C59">
        <v>114060853</v>
      </c>
      <c r="D59" t="s">
        <v>13281</v>
      </c>
      <c r="F59" s="334"/>
      <c r="G59" s="334"/>
      <c r="H59"/>
      <c r="I59" s="334"/>
      <c r="J59" s="334"/>
      <c r="K59" s="333"/>
    </row>
    <row r="60" spans="1:11" ht="15" customHeight="1" x14ac:dyDescent="0.25">
      <c r="A60" s="409">
        <v>103021453</v>
      </c>
      <c r="B60" t="s">
        <v>69</v>
      </c>
      <c r="C60">
        <v>103021453</v>
      </c>
      <c r="D60" t="s">
        <v>13281</v>
      </c>
      <c r="F60" s="334"/>
      <c r="G60" s="334"/>
      <c r="H60"/>
      <c r="I60" s="334"/>
      <c r="J60" s="334"/>
      <c r="K60" s="333"/>
    </row>
    <row r="61" spans="1:11" ht="15" customHeight="1" x14ac:dyDescent="0.25">
      <c r="A61" s="409">
        <v>122091303</v>
      </c>
      <c r="B61" t="s">
        <v>70</v>
      </c>
      <c r="C61">
        <v>122091303</v>
      </c>
      <c r="D61" t="s">
        <v>13281</v>
      </c>
      <c r="E61" s="445"/>
      <c r="F61" s="334"/>
      <c r="G61" s="334"/>
      <c r="H61"/>
      <c r="I61" s="334"/>
      <c r="J61" s="334"/>
      <c r="K61" s="333"/>
    </row>
    <row r="62" spans="1:11" ht="15" customHeight="1" x14ac:dyDescent="0.25">
      <c r="A62" s="409">
        <v>122091352</v>
      </c>
      <c r="B62" t="s">
        <v>71</v>
      </c>
      <c r="C62">
        <v>122091352</v>
      </c>
      <c r="D62" t="s">
        <v>13281</v>
      </c>
      <c r="F62" s="334"/>
      <c r="G62" s="334"/>
      <c r="H62"/>
      <c r="I62" s="334"/>
      <c r="J62" s="334"/>
      <c r="K62" s="333"/>
    </row>
    <row r="63" spans="1:11" ht="15" customHeight="1" x14ac:dyDescent="0.25">
      <c r="A63" s="409">
        <v>106330703</v>
      </c>
      <c r="B63" t="s">
        <v>72</v>
      </c>
      <c r="C63">
        <v>106330703</v>
      </c>
      <c r="D63" t="s">
        <v>13281</v>
      </c>
      <c r="F63" s="334"/>
      <c r="G63" s="334"/>
      <c r="H63"/>
      <c r="I63" s="334"/>
      <c r="J63" s="334"/>
      <c r="K63" s="333"/>
    </row>
    <row r="64" spans="1:11" ht="15" customHeight="1" x14ac:dyDescent="0.25">
      <c r="A64" s="409">
        <v>106330803</v>
      </c>
      <c r="B64" t="s">
        <v>73</v>
      </c>
      <c r="C64">
        <v>106330803</v>
      </c>
      <c r="D64" t="s">
        <v>13281</v>
      </c>
      <c r="F64" s="334"/>
      <c r="G64" s="334"/>
      <c r="H64"/>
      <c r="I64" s="334"/>
      <c r="J64" s="334"/>
      <c r="K64" s="333"/>
    </row>
    <row r="65" spans="1:11" ht="15" customHeight="1" x14ac:dyDescent="0.25">
      <c r="A65" s="409">
        <v>101260803</v>
      </c>
      <c r="B65" t="s">
        <v>74</v>
      </c>
      <c r="C65">
        <v>101260803</v>
      </c>
      <c r="D65" t="s">
        <v>13281</v>
      </c>
      <c r="F65" s="334"/>
      <c r="G65" s="334"/>
      <c r="H65"/>
      <c r="I65" s="334"/>
      <c r="J65" s="334"/>
      <c r="K65" s="333"/>
    </row>
    <row r="66" spans="1:11" ht="15" customHeight="1" x14ac:dyDescent="0.25">
      <c r="A66" s="409">
        <v>122091457</v>
      </c>
      <c r="B66" t="s">
        <v>75</v>
      </c>
      <c r="C66">
        <v>122091457</v>
      </c>
      <c r="D66" t="s">
        <v>17716</v>
      </c>
      <c r="F66" s="334"/>
      <c r="G66" s="334"/>
      <c r="H66"/>
      <c r="I66" s="334"/>
      <c r="J66" s="334"/>
      <c r="K66" s="333"/>
    </row>
    <row r="67" spans="1:11" ht="15" customHeight="1" x14ac:dyDescent="0.25">
      <c r="A67" s="409">
        <v>101631203</v>
      </c>
      <c r="B67" t="s">
        <v>76</v>
      </c>
      <c r="C67">
        <v>101631203</v>
      </c>
      <c r="D67" t="s">
        <v>13281</v>
      </c>
      <c r="F67" s="334"/>
      <c r="G67" s="334"/>
      <c r="H67"/>
      <c r="I67" s="334"/>
      <c r="J67" s="334"/>
      <c r="K67" s="333"/>
    </row>
    <row r="68" spans="1:11" ht="15" customHeight="1" x14ac:dyDescent="0.25">
      <c r="A68" s="409">
        <v>107650703</v>
      </c>
      <c r="B68" t="s">
        <v>77</v>
      </c>
      <c r="C68">
        <v>107650703</v>
      </c>
      <c r="D68" t="s">
        <v>13281</v>
      </c>
      <c r="F68" s="334"/>
      <c r="G68" s="334"/>
      <c r="H68"/>
      <c r="I68" s="334"/>
      <c r="J68" s="334"/>
      <c r="K68" s="333"/>
    </row>
    <row r="69" spans="1:11" ht="15" customHeight="1" x14ac:dyDescent="0.25">
      <c r="A69" s="409">
        <v>104101252</v>
      </c>
      <c r="B69" t="s">
        <v>78</v>
      </c>
      <c r="C69">
        <v>104101252</v>
      </c>
      <c r="D69" t="s">
        <v>13281</v>
      </c>
      <c r="F69" s="334"/>
      <c r="G69" s="334"/>
      <c r="H69"/>
      <c r="I69" s="334"/>
      <c r="J69" s="334"/>
      <c r="K69" s="333"/>
    </row>
    <row r="70" spans="1:11" ht="15" customHeight="1" x14ac:dyDescent="0.25">
      <c r="A70" s="409">
        <v>101636920</v>
      </c>
      <c r="B70" t="s">
        <v>17718</v>
      </c>
      <c r="C70">
        <v>101636920</v>
      </c>
      <c r="D70" t="s">
        <v>13280</v>
      </c>
      <c r="F70" s="334"/>
      <c r="G70" s="334"/>
      <c r="H70"/>
      <c r="I70" s="334"/>
      <c r="J70" s="334"/>
      <c r="K70" s="333"/>
    </row>
    <row r="71" spans="1:11" ht="15" customHeight="1" x14ac:dyDescent="0.25">
      <c r="A71" s="409">
        <v>101631503</v>
      </c>
      <c r="B71" t="s">
        <v>79</v>
      </c>
      <c r="C71">
        <v>101631503</v>
      </c>
      <c r="D71" t="s">
        <v>13281</v>
      </c>
      <c r="F71" s="334"/>
      <c r="G71" s="334"/>
      <c r="H71"/>
      <c r="I71" s="334"/>
      <c r="J71" s="334"/>
      <c r="K71" s="333"/>
    </row>
    <row r="72" spans="1:11" ht="15" customHeight="1" x14ac:dyDescent="0.25">
      <c r="A72" s="409">
        <v>108111203</v>
      </c>
      <c r="B72" t="s">
        <v>80</v>
      </c>
      <c r="C72">
        <v>108111203</v>
      </c>
      <c r="D72" t="s">
        <v>13281</v>
      </c>
      <c r="E72" s="445"/>
      <c r="F72" s="334"/>
      <c r="G72" s="334"/>
      <c r="H72"/>
      <c r="I72" s="334"/>
      <c r="J72" s="334"/>
      <c r="K72" s="333"/>
    </row>
    <row r="73" spans="1:11" ht="15" customHeight="1" x14ac:dyDescent="0.25">
      <c r="A73" s="409">
        <v>109122703</v>
      </c>
      <c r="B73" t="s">
        <v>81</v>
      </c>
      <c r="C73">
        <v>109122703</v>
      </c>
      <c r="D73" t="s">
        <v>13281</v>
      </c>
      <c r="F73" s="334"/>
      <c r="G73" s="334"/>
      <c r="H73"/>
      <c r="I73" s="334"/>
      <c r="J73" s="334"/>
      <c r="K73" s="333"/>
    </row>
    <row r="74" spans="1:11" ht="15" customHeight="1" x14ac:dyDescent="0.25">
      <c r="A74" s="409">
        <v>115211003</v>
      </c>
      <c r="B74" t="s">
        <v>82</v>
      </c>
      <c r="C74">
        <v>115211003</v>
      </c>
      <c r="D74" t="s">
        <v>13281</v>
      </c>
      <c r="F74" s="334"/>
      <c r="G74" s="334"/>
      <c r="H74"/>
      <c r="I74" s="334"/>
      <c r="J74" s="334"/>
      <c r="K74" s="333"/>
    </row>
    <row r="75" spans="1:11" ht="15" customHeight="1" x14ac:dyDescent="0.25">
      <c r="A75" s="409">
        <v>101631703</v>
      </c>
      <c r="B75" t="s">
        <v>83</v>
      </c>
      <c r="C75">
        <v>101631703</v>
      </c>
      <c r="D75" t="s">
        <v>13281</v>
      </c>
      <c r="F75" s="334"/>
      <c r="G75" s="334"/>
      <c r="H75"/>
      <c r="I75" s="334"/>
      <c r="J75" s="334"/>
      <c r="K75" s="333"/>
    </row>
    <row r="76" spans="1:11" ht="15" customHeight="1" x14ac:dyDescent="0.25">
      <c r="A76" s="409">
        <v>117081003</v>
      </c>
      <c r="B76" t="s">
        <v>84</v>
      </c>
      <c r="C76">
        <v>117081003</v>
      </c>
      <c r="D76" t="s">
        <v>13281</v>
      </c>
      <c r="F76" s="334"/>
      <c r="G76" s="334"/>
      <c r="H76"/>
      <c r="I76" s="334"/>
      <c r="J76" s="334"/>
      <c r="K76" s="333"/>
    </row>
    <row r="77" spans="1:11" ht="15" customHeight="1" x14ac:dyDescent="0.25">
      <c r="A77" s="409">
        <v>115227010</v>
      </c>
      <c r="B77" t="s">
        <v>17320</v>
      </c>
      <c r="C77">
        <v>115227010</v>
      </c>
      <c r="D77" t="s">
        <v>13280</v>
      </c>
      <c r="F77" s="334"/>
      <c r="G77" s="334"/>
      <c r="H77"/>
      <c r="I77" s="334"/>
      <c r="J77" s="334"/>
      <c r="K77" s="333"/>
    </row>
    <row r="78" spans="1:11" ht="15" customHeight="1" x14ac:dyDescent="0.25">
      <c r="A78" s="409">
        <v>121131507</v>
      </c>
      <c r="B78" t="s">
        <v>85</v>
      </c>
      <c r="C78">
        <v>121131507</v>
      </c>
      <c r="D78" t="s">
        <v>17716</v>
      </c>
      <c r="F78" s="334"/>
      <c r="G78" s="334"/>
      <c r="H78"/>
      <c r="I78" s="334"/>
      <c r="J78" s="334"/>
      <c r="K78" s="333"/>
    </row>
    <row r="79" spans="1:11" ht="15" customHeight="1" x14ac:dyDescent="0.25">
      <c r="A79" s="409">
        <v>119351303</v>
      </c>
      <c r="B79" t="s">
        <v>86</v>
      </c>
      <c r="C79">
        <v>119351303</v>
      </c>
      <c r="D79" t="s">
        <v>13281</v>
      </c>
      <c r="F79" s="334"/>
      <c r="G79" s="334"/>
      <c r="H79"/>
      <c r="I79" s="334"/>
      <c r="J79" s="334"/>
      <c r="K79" s="333"/>
    </row>
    <row r="80" spans="1:11" ht="15" customHeight="1" x14ac:dyDescent="0.25">
      <c r="A80" s="409">
        <v>115211103</v>
      </c>
      <c r="B80" t="s">
        <v>87</v>
      </c>
      <c r="C80">
        <v>115211103</v>
      </c>
      <c r="D80" t="s">
        <v>13281</v>
      </c>
      <c r="F80" s="334"/>
      <c r="G80" s="334"/>
      <c r="H80"/>
      <c r="I80" s="334"/>
      <c r="J80" s="334"/>
      <c r="K80" s="333"/>
    </row>
    <row r="81" spans="1:11" ht="15" customHeight="1" x14ac:dyDescent="0.25">
      <c r="A81" s="409">
        <v>103021603</v>
      </c>
      <c r="B81" t="s">
        <v>88</v>
      </c>
      <c r="C81">
        <v>103021603</v>
      </c>
      <c r="D81" t="s">
        <v>13281</v>
      </c>
      <c r="F81" s="334"/>
      <c r="G81" s="334"/>
      <c r="H81"/>
      <c r="I81" s="334"/>
      <c r="J81" s="334"/>
      <c r="K81" s="333"/>
    </row>
    <row r="82" spans="1:11" ht="15" customHeight="1" x14ac:dyDescent="0.25">
      <c r="A82" s="409">
        <v>101301303</v>
      </c>
      <c r="B82" t="s">
        <v>89</v>
      </c>
      <c r="C82">
        <v>101301303</v>
      </c>
      <c r="D82" t="s">
        <v>13281</v>
      </c>
      <c r="F82" s="334"/>
      <c r="G82" s="334"/>
      <c r="H82"/>
      <c r="I82" s="334"/>
      <c r="J82" s="334"/>
      <c r="K82" s="333"/>
    </row>
    <row r="83" spans="1:11" ht="15" customHeight="1" x14ac:dyDescent="0.25">
      <c r="A83" s="409">
        <v>121391303</v>
      </c>
      <c r="B83" t="s">
        <v>90</v>
      </c>
      <c r="C83">
        <v>121391303</v>
      </c>
      <c r="D83" t="s">
        <v>13281</v>
      </c>
      <c r="F83" s="334"/>
      <c r="G83" s="334"/>
      <c r="H83"/>
      <c r="I83" s="334"/>
      <c r="J83" s="334"/>
      <c r="K83" s="333"/>
    </row>
    <row r="84" spans="1:11" ht="15" customHeight="1" x14ac:dyDescent="0.25">
      <c r="A84" s="409">
        <v>122092002</v>
      </c>
      <c r="B84" t="s">
        <v>91</v>
      </c>
      <c r="C84">
        <v>122092002</v>
      </c>
      <c r="D84" t="s">
        <v>13281</v>
      </c>
      <c r="F84" s="334"/>
      <c r="G84" s="334"/>
      <c r="H84"/>
      <c r="I84" s="334"/>
      <c r="J84" s="334"/>
      <c r="K84" s="333"/>
    </row>
    <row r="85" spans="1:11" ht="15" customHeight="1" x14ac:dyDescent="0.25">
      <c r="A85" s="409">
        <v>122090001</v>
      </c>
      <c r="B85" t="s">
        <v>10525</v>
      </c>
      <c r="C85">
        <v>122090001</v>
      </c>
      <c r="D85" t="s">
        <v>13280</v>
      </c>
      <c r="F85" s="334"/>
      <c r="G85" s="334"/>
      <c r="H85"/>
      <c r="I85" s="334"/>
      <c r="J85" s="334"/>
      <c r="K85" s="333"/>
    </row>
    <row r="86" spans="1:11" ht="15" customHeight="1" x14ac:dyDescent="0.25">
      <c r="A86" s="409">
        <v>122092102</v>
      </c>
      <c r="B86" t="s">
        <v>92</v>
      </c>
      <c r="C86">
        <v>122092102</v>
      </c>
      <c r="D86" t="s">
        <v>13281</v>
      </c>
      <c r="F86" s="334"/>
      <c r="G86" s="334"/>
      <c r="H86"/>
      <c r="I86" s="334"/>
      <c r="J86" s="334"/>
      <c r="K86" s="333"/>
    </row>
    <row r="87" spans="1:11" ht="15" customHeight="1" x14ac:dyDescent="0.25">
      <c r="A87" s="409">
        <v>108111303</v>
      </c>
      <c r="B87" t="s">
        <v>93</v>
      </c>
      <c r="C87">
        <v>108111303</v>
      </c>
      <c r="D87" t="s">
        <v>13281</v>
      </c>
      <c r="F87" s="334"/>
      <c r="G87" s="334"/>
      <c r="H87"/>
      <c r="I87" s="334"/>
      <c r="J87" s="334"/>
      <c r="K87" s="333"/>
    </row>
    <row r="88" spans="1:11" ht="15" customHeight="1" x14ac:dyDescent="0.25">
      <c r="A88" s="409">
        <v>116191503</v>
      </c>
      <c r="B88" t="s">
        <v>94</v>
      </c>
      <c r="C88">
        <v>116191503</v>
      </c>
      <c r="D88" t="s">
        <v>13281</v>
      </c>
      <c r="F88" s="334"/>
      <c r="G88" s="334"/>
      <c r="H88"/>
      <c r="I88" s="334"/>
      <c r="J88" s="334"/>
      <c r="K88" s="333"/>
    </row>
    <row r="89" spans="1:11" ht="15" customHeight="1" x14ac:dyDescent="0.25">
      <c r="A89" s="409">
        <v>115221402</v>
      </c>
      <c r="B89" t="s">
        <v>95</v>
      </c>
      <c r="C89">
        <v>115221402</v>
      </c>
      <c r="D89" t="s">
        <v>13281</v>
      </c>
      <c r="F89" s="334"/>
      <c r="G89" s="334"/>
      <c r="H89"/>
      <c r="I89" s="334"/>
      <c r="J89" s="334"/>
      <c r="K89" s="333"/>
    </row>
    <row r="90" spans="1:11" ht="15" customHeight="1" x14ac:dyDescent="0.25">
      <c r="A90" s="409">
        <v>111291304</v>
      </c>
      <c r="B90" t="s">
        <v>96</v>
      </c>
      <c r="C90">
        <v>111291304</v>
      </c>
      <c r="D90" t="s">
        <v>13281</v>
      </c>
      <c r="F90" s="334"/>
      <c r="G90" s="334"/>
      <c r="H90"/>
      <c r="I90" s="334"/>
      <c r="J90" s="334"/>
      <c r="K90" s="333"/>
    </row>
    <row r="91" spans="1:11" ht="15" customHeight="1" x14ac:dyDescent="0.25">
      <c r="A91" s="409">
        <v>101301403</v>
      </c>
      <c r="B91" t="s">
        <v>97</v>
      </c>
      <c r="C91">
        <v>101301403</v>
      </c>
      <c r="D91" t="s">
        <v>13281</v>
      </c>
      <c r="F91" s="334"/>
      <c r="G91" s="334"/>
      <c r="H91"/>
      <c r="I91" s="334"/>
      <c r="J91" s="334"/>
      <c r="K91" s="333"/>
    </row>
    <row r="92" spans="1:11" ht="15" customHeight="1" x14ac:dyDescent="0.25">
      <c r="A92" s="409">
        <v>108070001</v>
      </c>
      <c r="B92" t="s">
        <v>10526</v>
      </c>
      <c r="C92">
        <v>108070001</v>
      </c>
      <c r="D92" t="s">
        <v>17607</v>
      </c>
      <c r="F92" s="334"/>
      <c r="G92" s="334"/>
      <c r="H92"/>
      <c r="I92" s="334"/>
      <c r="J92" s="334"/>
      <c r="K92" s="333"/>
    </row>
    <row r="93" spans="1:11" ht="15" customHeight="1" x14ac:dyDescent="0.25">
      <c r="A93" s="409">
        <v>127042003</v>
      </c>
      <c r="B93" t="s">
        <v>98</v>
      </c>
      <c r="C93">
        <v>127042003</v>
      </c>
      <c r="D93" t="s">
        <v>13281</v>
      </c>
      <c r="E93" s="445"/>
      <c r="F93" s="334"/>
      <c r="G93" s="334"/>
      <c r="H93"/>
      <c r="I93" s="334"/>
      <c r="J93" s="334"/>
      <c r="K93" s="333"/>
    </row>
    <row r="94" spans="1:11" ht="15" customHeight="1" x14ac:dyDescent="0.25">
      <c r="A94" s="409">
        <v>112671303</v>
      </c>
      <c r="B94" t="s">
        <v>99</v>
      </c>
      <c r="C94">
        <v>112671303</v>
      </c>
      <c r="D94" t="s">
        <v>13281</v>
      </c>
      <c r="F94" s="334"/>
      <c r="G94" s="334"/>
      <c r="H94"/>
      <c r="I94" s="334"/>
      <c r="J94" s="334"/>
      <c r="K94" s="333"/>
    </row>
    <row r="95" spans="1:11" ht="15" customHeight="1" x14ac:dyDescent="0.25">
      <c r="A95" s="409">
        <v>110143060</v>
      </c>
      <c r="B95" t="s">
        <v>100</v>
      </c>
      <c r="C95">
        <v>110143060</v>
      </c>
      <c r="D95" t="s">
        <v>13280</v>
      </c>
      <c r="F95" s="334"/>
      <c r="G95" s="334"/>
      <c r="H95"/>
      <c r="I95" s="334"/>
      <c r="J95" s="334"/>
      <c r="K95" s="333"/>
    </row>
    <row r="96" spans="1:11" ht="15" customHeight="1" x14ac:dyDescent="0.25">
      <c r="A96" s="409">
        <v>112281302</v>
      </c>
      <c r="B96" t="s">
        <v>101</v>
      </c>
      <c r="C96">
        <v>112281302</v>
      </c>
      <c r="D96" t="s">
        <v>13281</v>
      </c>
      <c r="F96" s="334"/>
      <c r="G96" s="334"/>
      <c r="H96"/>
      <c r="I96" s="334"/>
      <c r="J96" s="334"/>
      <c r="K96" s="333"/>
    </row>
    <row r="97" spans="1:11" ht="15" customHeight="1" x14ac:dyDescent="0.25">
      <c r="A97" s="409">
        <v>101631803</v>
      </c>
      <c r="B97" t="s">
        <v>102</v>
      </c>
      <c r="C97">
        <v>101631803</v>
      </c>
      <c r="D97" t="s">
        <v>13281</v>
      </c>
      <c r="F97" s="334"/>
      <c r="G97" s="334"/>
      <c r="H97"/>
      <c r="I97" s="334"/>
      <c r="J97" s="334"/>
      <c r="K97" s="333"/>
    </row>
    <row r="98" spans="1:11" ht="15" customHeight="1" x14ac:dyDescent="0.25">
      <c r="A98" s="409">
        <v>103021752</v>
      </c>
      <c r="B98" t="s">
        <v>103</v>
      </c>
      <c r="C98">
        <v>103021752</v>
      </c>
      <c r="D98" t="s">
        <v>13281</v>
      </c>
      <c r="F98" s="334"/>
      <c r="G98" s="334"/>
      <c r="H98"/>
      <c r="I98" s="334"/>
      <c r="J98" s="334"/>
      <c r="K98" s="333"/>
    </row>
    <row r="99" spans="1:11" ht="15" customHeight="1" x14ac:dyDescent="0.25">
      <c r="A99" s="409">
        <v>101631903</v>
      </c>
      <c r="B99" t="s">
        <v>104</v>
      </c>
      <c r="C99">
        <v>101631903</v>
      </c>
      <c r="D99" t="s">
        <v>13281</v>
      </c>
      <c r="F99" s="334"/>
      <c r="G99" s="334"/>
      <c r="H99"/>
      <c r="I99" s="334"/>
      <c r="J99" s="334"/>
      <c r="K99" s="333"/>
    </row>
    <row r="100" spans="1:11" ht="15" customHeight="1" x14ac:dyDescent="0.25">
      <c r="A100" s="409">
        <v>123461302</v>
      </c>
      <c r="B100" t="s">
        <v>13090</v>
      </c>
      <c r="C100">
        <v>123461302</v>
      </c>
      <c r="D100" t="s">
        <v>13281</v>
      </c>
      <c r="E100" s="445"/>
      <c r="F100" s="334"/>
      <c r="G100" s="334"/>
      <c r="H100"/>
      <c r="I100" s="334"/>
      <c r="J100" s="334"/>
      <c r="K100" s="333"/>
    </row>
    <row r="101" spans="1:11" ht="15" customHeight="1" x14ac:dyDescent="0.25">
      <c r="A101" s="409">
        <v>125236827</v>
      </c>
      <c r="B101" t="s">
        <v>17235</v>
      </c>
      <c r="C101">
        <v>125236827</v>
      </c>
      <c r="D101" t="s">
        <v>13280</v>
      </c>
      <c r="F101" s="334"/>
      <c r="G101" s="334"/>
      <c r="H101"/>
      <c r="I101" s="334"/>
      <c r="J101" s="334"/>
      <c r="K101" s="333"/>
    </row>
    <row r="102" spans="1:11" ht="15" customHeight="1" x14ac:dyDescent="0.25">
      <c r="A102" s="409">
        <v>125232950</v>
      </c>
      <c r="B102" t="s">
        <v>105</v>
      </c>
      <c r="C102">
        <v>125232950</v>
      </c>
      <c r="D102" t="s">
        <v>13280</v>
      </c>
      <c r="E102" s="445"/>
      <c r="F102" s="334"/>
      <c r="G102" s="334"/>
      <c r="H102"/>
      <c r="I102" s="334"/>
      <c r="J102" s="334"/>
      <c r="K102" s="333"/>
    </row>
    <row r="103" spans="1:11" ht="15" customHeight="1" x14ac:dyDescent="0.25">
      <c r="A103" s="409">
        <v>125231232</v>
      </c>
      <c r="B103" t="s">
        <v>106</v>
      </c>
      <c r="C103">
        <v>125231232</v>
      </c>
      <c r="D103" t="s">
        <v>13281</v>
      </c>
      <c r="E103" s="445"/>
      <c r="F103" s="334"/>
      <c r="G103" s="334"/>
      <c r="H103"/>
      <c r="I103" s="334"/>
      <c r="J103" s="334"/>
      <c r="K103" s="333"/>
    </row>
    <row r="104" spans="1:11" ht="15" customHeight="1" x14ac:dyDescent="0.25">
      <c r="A104" s="409">
        <v>108051503</v>
      </c>
      <c r="B104" t="s">
        <v>107</v>
      </c>
      <c r="C104">
        <v>108051503</v>
      </c>
      <c r="D104" t="s">
        <v>13281</v>
      </c>
      <c r="F104" s="334"/>
      <c r="G104" s="334"/>
      <c r="H104"/>
      <c r="I104" s="334"/>
      <c r="J104" s="334"/>
      <c r="K104" s="333"/>
    </row>
    <row r="105" spans="1:11" ht="15" customHeight="1" x14ac:dyDescent="0.25">
      <c r="A105" s="409">
        <v>125231303</v>
      </c>
      <c r="B105" t="s">
        <v>108</v>
      </c>
      <c r="C105">
        <v>125231303</v>
      </c>
      <c r="D105" t="s">
        <v>13281</v>
      </c>
      <c r="F105" s="334"/>
      <c r="G105" s="334"/>
      <c r="H105"/>
      <c r="I105" s="334"/>
      <c r="J105" s="334"/>
      <c r="K105" s="333"/>
    </row>
    <row r="106" spans="1:11" ht="15" customHeight="1" x14ac:dyDescent="0.25">
      <c r="A106" s="409">
        <v>126513160</v>
      </c>
      <c r="B106" t="s">
        <v>109</v>
      </c>
      <c r="C106">
        <v>126513160</v>
      </c>
      <c r="D106" t="s">
        <v>13280</v>
      </c>
      <c r="F106" s="334"/>
      <c r="G106" s="334"/>
      <c r="H106"/>
      <c r="I106" s="334"/>
      <c r="J106" s="334"/>
      <c r="K106" s="333"/>
    </row>
    <row r="107" spans="1:11" ht="15" customHeight="1" x14ac:dyDescent="0.25">
      <c r="A107" s="409">
        <v>121394017</v>
      </c>
      <c r="B107" t="s">
        <v>17321</v>
      </c>
      <c r="C107">
        <v>121394017</v>
      </c>
      <c r="D107" t="s">
        <v>13280</v>
      </c>
      <c r="F107" s="334"/>
      <c r="G107" s="334"/>
      <c r="H107"/>
      <c r="I107" s="334"/>
      <c r="J107" s="334"/>
      <c r="K107" s="333"/>
    </row>
    <row r="108" spans="1:11" ht="15" customHeight="1" x14ac:dyDescent="0.25">
      <c r="A108" s="409">
        <v>102020001</v>
      </c>
      <c r="B108" t="s">
        <v>110</v>
      </c>
      <c r="C108">
        <v>102020001</v>
      </c>
      <c r="D108" t="s">
        <v>13280</v>
      </c>
      <c r="F108" s="334"/>
      <c r="G108" s="334"/>
      <c r="H108"/>
      <c r="I108" s="334"/>
      <c r="J108" s="334"/>
      <c r="K108" s="333"/>
    </row>
    <row r="109" spans="1:11" ht="15" customHeight="1" x14ac:dyDescent="0.25">
      <c r="A109" s="409">
        <v>103021903</v>
      </c>
      <c r="B109" t="s">
        <v>111</v>
      </c>
      <c r="C109">
        <v>103021903</v>
      </c>
      <c r="D109" t="s">
        <v>13281</v>
      </c>
      <c r="F109" s="334"/>
      <c r="G109" s="334"/>
      <c r="H109"/>
      <c r="I109" s="334"/>
      <c r="J109" s="334"/>
      <c r="K109" s="333"/>
    </row>
    <row r="110" spans="1:11" ht="15" customHeight="1" x14ac:dyDescent="0.25">
      <c r="A110" s="409">
        <v>106161203</v>
      </c>
      <c r="B110" t="s">
        <v>112</v>
      </c>
      <c r="C110">
        <v>106161203</v>
      </c>
      <c r="D110" t="s">
        <v>13281</v>
      </c>
      <c r="E110" s="343"/>
      <c r="F110" s="334"/>
      <c r="G110" s="334"/>
      <c r="H110"/>
      <c r="I110" s="334"/>
      <c r="J110" s="334"/>
      <c r="K110" s="333"/>
    </row>
    <row r="111" spans="1:11" ht="15" customHeight="1" x14ac:dyDescent="0.25">
      <c r="A111" s="409">
        <v>106161703</v>
      </c>
      <c r="B111" t="s">
        <v>113</v>
      </c>
      <c r="C111">
        <v>106161703</v>
      </c>
      <c r="D111" t="s">
        <v>13281</v>
      </c>
      <c r="F111" s="334"/>
      <c r="G111" s="334"/>
      <c r="H111"/>
      <c r="I111" s="334"/>
      <c r="J111" s="334"/>
      <c r="K111" s="333"/>
    </row>
    <row r="112" spans="1:11" ht="15" customHeight="1" x14ac:dyDescent="0.25">
      <c r="A112" s="409">
        <v>108071504</v>
      </c>
      <c r="B112" t="s">
        <v>114</v>
      </c>
      <c r="C112">
        <v>108071504</v>
      </c>
      <c r="D112" t="s">
        <v>13281</v>
      </c>
      <c r="F112" s="334"/>
      <c r="G112" s="334"/>
      <c r="H112"/>
      <c r="I112" s="334"/>
      <c r="J112" s="334"/>
      <c r="K112" s="333"/>
    </row>
    <row r="113" spans="1:11" ht="15" customHeight="1" x14ac:dyDescent="0.25">
      <c r="A113" s="409">
        <v>110171003</v>
      </c>
      <c r="B113" t="s">
        <v>115</v>
      </c>
      <c r="C113">
        <v>110171003</v>
      </c>
      <c r="D113" t="s">
        <v>13281</v>
      </c>
      <c r="F113" s="334"/>
      <c r="G113" s="334"/>
      <c r="H113"/>
      <c r="I113" s="334"/>
      <c r="J113" s="334"/>
      <c r="K113" s="333"/>
    </row>
    <row r="114" spans="1:11" ht="15" customHeight="1" x14ac:dyDescent="0.25">
      <c r="A114" s="409">
        <v>124151902</v>
      </c>
      <c r="B114" t="s">
        <v>116</v>
      </c>
      <c r="C114">
        <v>124151902</v>
      </c>
      <c r="D114" t="s">
        <v>13281</v>
      </c>
      <c r="F114" s="334"/>
      <c r="G114" s="334"/>
      <c r="H114"/>
      <c r="I114" s="334"/>
      <c r="J114" s="334"/>
      <c r="K114" s="333"/>
    </row>
    <row r="115" spans="1:11" ht="15" customHeight="1" x14ac:dyDescent="0.25">
      <c r="A115" s="409">
        <v>113361303</v>
      </c>
      <c r="B115" t="s">
        <v>117</v>
      </c>
      <c r="C115">
        <v>113361303</v>
      </c>
      <c r="D115" t="s">
        <v>13281</v>
      </c>
      <c r="F115" s="334"/>
      <c r="G115" s="334"/>
      <c r="H115"/>
      <c r="I115" s="334"/>
      <c r="J115" s="334"/>
      <c r="K115" s="333"/>
    </row>
    <row r="116" spans="1:11" ht="15" customHeight="1" x14ac:dyDescent="0.25">
      <c r="A116" s="409">
        <v>124153320</v>
      </c>
      <c r="B116" t="s">
        <v>118</v>
      </c>
      <c r="C116">
        <v>124153320</v>
      </c>
      <c r="D116" t="s">
        <v>13280</v>
      </c>
      <c r="F116" s="334"/>
      <c r="G116" s="334"/>
      <c r="H116"/>
      <c r="I116" s="334"/>
      <c r="J116" s="334"/>
      <c r="K116" s="333"/>
    </row>
    <row r="117" spans="1:11" ht="15" customHeight="1" x14ac:dyDescent="0.25">
      <c r="A117" s="409">
        <v>123461602</v>
      </c>
      <c r="B117" t="s">
        <v>119</v>
      </c>
      <c r="C117">
        <v>123461602</v>
      </c>
      <c r="D117" t="s">
        <v>13281</v>
      </c>
      <c r="F117" s="334"/>
      <c r="G117" s="334"/>
      <c r="H117"/>
      <c r="I117" s="334"/>
      <c r="J117" s="334"/>
      <c r="K117" s="333"/>
    </row>
    <row r="118" spans="1:11" ht="15" customHeight="1" x14ac:dyDescent="0.25">
      <c r="A118" s="409">
        <v>113361503</v>
      </c>
      <c r="B118" t="s">
        <v>120</v>
      </c>
      <c r="C118">
        <v>113361503</v>
      </c>
      <c r="D118" t="s">
        <v>13281</v>
      </c>
      <c r="F118" s="334"/>
      <c r="G118" s="334"/>
      <c r="H118"/>
      <c r="I118" s="334"/>
      <c r="J118" s="334"/>
      <c r="K118" s="333"/>
    </row>
    <row r="119" spans="1:11" ht="15" customHeight="1" x14ac:dyDescent="0.25">
      <c r="A119" s="409">
        <v>116191757</v>
      </c>
      <c r="B119" t="s">
        <v>121</v>
      </c>
      <c r="C119">
        <v>116191757</v>
      </c>
      <c r="D119" t="s">
        <v>17716</v>
      </c>
      <c r="F119" s="334"/>
      <c r="G119" s="334"/>
      <c r="H119"/>
      <c r="I119" s="334"/>
      <c r="J119" s="334"/>
      <c r="K119" s="333"/>
    </row>
    <row r="120" spans="1:11" ht="15" customHeight="1" x14ac:dyDescent="0.25">
      <c r="A120" s="409">
        <v>104431304</v>
      </c>
      <c r="B120" t="s">
        <v>122</v>
      </c>
      <c r="C120">
        <v>104431304</v>
      </c>
      <c r="D120" t="s">
        <v>13281</v>
      </c>
      <c r="F120" s="334"/>
      <c r="G120" s="334"/>
      <c r="H120"/>
      <c r="I120" s="334"/>
      <c r="J120" s="334"/>
      <c r="K120" s="333"/>
    </row>
    <row r="121" spans="1:11" ht="15" customHeight="1" x14ac:dyDescent="0.25">
      <c r="A121" s="409">
        <v>115220002</v>
      </c>
      <c r="B121" t="s">
        <v>13091</v>
      </c>
      <c r="C121">
        <v>115220002</v>
      </c>
      <c r="D121" t="s">
        <v>17607</v>
      </c>
      <c r="F121" s="334"/>
      <c r="G121" s="334"/>
      <c r="H121"/>
      <c r="I121" s="334"/>
      <c r="J121" s="334"/>
      <c r="K121" s="333"/>
    </row>
    <row r="122" spans="1:11" ht="15" customHeight="1" x14ac:dyDescent="0.25">
      <c r="A122" s="409">
        <v>126512840</v>
      </c>
      <c r="B122" t="s">
        <v>123</v>
      </c>
      <c r="C122">
        <v>126512840</v>
      </c>
      <c r="D122" t="s">
        <v>13280</v>
      </c>
      <c r="F122" s="334"/>
      <c r="G122" s="334"/>
      <c r="H122"/>
      <c r="I122" s="334"/>
      <c r="J122" s="334"/>
      <c r="K122" s="333"/>
    </row>
    <row r="123" spans="1:11" ht="15" customHeight="1" x14ac:dyDescent="0.25">
      <c r="A123" s="409">
        <v>108561803</v>
      </c>
      <c r="B123" t="s">
        <v>124</v>
      </c>
      <c r="C123">
        <v>108561803</v>
      </c>
      <c r="D123" t="s">
        <v>13281</v>
      </c>
      <c r="F123" s="334"/>
      <c r="G123" s="334"/>
      <c r="H123"/>
      <c r="I123" s="334"/>
      <c r="J123" s="334"/>
      <c r="K123" s="333"/>
    </row>
    <row r="124" spans="1:11" ht="15" customHeight="1" x14ac:dyDescent="0.25">
      <c r="A124" s="409">
        <v>108111403</v>
      </c>
      <c r="B124" t="s">
        <v>125</v>
      </c>
      <c r="C124">
        <v>108111403</v>
      </c>
      <c r="D124" t="s">
        <v>13281</v>
      </c>
      <c r="F124" s="334"/>
      <c r="G124" s="334"/>
      <c r="H124"/>
      <c r="I124" s="334"/>
      <c r="J124" s="334"/>
      <c r="K124" s="333"/>
    </row>
    <row r="125" spans="1:11" ht="15" customHeight="1" x14ac:dyDescent="0.25">
      <c r="A125" s="409">
        <v>113361703</v>
      </c>
      <c r="B125" t="s">
        <v>126</v>
      </c>
      <c r="C125">
        <v>113361703</v>
      </c>
      <c r="D125" t="s">
        <v>13281</v>
      </c>
      <c r="F125" s="334"/>
      <c r="G125" s="334"/>
      <c r="H125"/>
      <c r="I125" s="334"/>
      <c r="J125" s="334"/>
      <c r="K125" s="333"/>
    </row>
    <row r="126" spans="1:11" ht="15" customHeight="1" x14ac:dyDescent="0.25">
      <c r="A126" s="409">
        <v>112011603</v>
      </c>
      <c r="B126" t="s">
        <v>127</v>
      </c>
      <c r="C126">
        <v>112011603</v>
      </c>
      <c r="D126" t="s">
        <v>13281</v>
      </c>
      <c r="F126" s="334"/>
      <c r="G126" s="334"/>
      <c r="H126"/>
      <c r="I126" s="334"/>
      <c r="J126" s="334"/>
      <c r="K126" s="333"/>
    </row>
    <row r="127" spans="1:11" ht="15" customHeight="1" x14ac:dyDescent="0.25">
      <c r="A127" s="409">
        <v>105201033</v>
      </c>
      <c r="B127" t="s">
        <v>128</v>
      </c>
      <c r="C127">
        <v>105201033</v>
      </c>
      <c r="D127" t="s">
        <v>13281</v>
      </c>
      <c r="F127" s="334"/>
      <c r="G127" s="334"/>
      <c r="H127"/>
      <c r="I127" s="334"/>
      <c r="J127" s="334"/>
      <c r="K127" s="333"/>
    </row>
    <row r="128" spans="1:11" ht="15" customHeight="1" x14ac:dyDescent="0.25">
      <c r="A128" s="409">
        <v>101266007</v>
      </c>
      <c r="B128" t="s">
        <v>10527</v>
      </c>
      <c r="C128">
        <v>101266007</v>
      </c>
      <c r="D128" t="s">
        <v>17716</v>
      </c>
      <c r="F128" s="334"/>
      <c r="G128" s="334"/>
      <c r="H128"/>
      <c r="I128" s="334"/>
      <c r="J128" s="334"/>
      <c r="K128" s="333"/>
    </row>
    <row r="129" spans="1:11" ht="15" customHeight="1" x14ac:dyDescent="0.25">
      <c r="A129" s="409">
        <v>101261302</v>
      </c>
      <c r="B129" t="s">
        <v>129</v>
      </c>
      <c r="C129">
        <v>101261302</v>
      </c>
      <c r="D129" t="s">
        <v>13281</v>
      </c>
      <c r="F129" s="334"/>
      <c r="G129" s="334"/>
      <c r="H129"/>
      <c r="I129" s="334"/>
      <c r="J129" s="334"/>
      <c r="K129" s="333"/>
    </row>
    <row r="130" spans="1:11" ht="15" customHeight="1" x14ac:dyDescent="0.25">
      <c r="A130" s="409">
        <v>114061103</v>
      </c>
      <c r="B130" t="s">
        <v>130</v>
      </c>
      <c r="C130">
        <v>114061103</v>
      </c>
      <c r="D130" t="s">
        <v>13281</v>
      </c>
      <c r="F130" s="334"/>
      <c r="G130" s="334"/>
      <c r="H130"/>
      <c r="I130" s="334"/>
      <c r="J130" s="334"/>
      <c r="K130" s="333"/>
    </row>
    <row r="131" spans="1:11" ht="15" customHeight="1" x14ac:dyDescent="0.25">
      <c r="A131" s="409">
        <v>103022103</v>
      </c>
      <c r="B131" t="s">
        <v>131</v>
      </c>
      <c r="C131">
        <v>103022103</v>
      </c>
      <c r="D131" t="s">
        <v>13281</v>
      </c>
      <c r="F131" s="334"/>
      <c r="G131" s="334"/>
      <c r="H131"/>
      <c r="I131" s="334"/>
      <c r="J131" s="334"/>
      <c r="K131" s="333"/>
    </row>
    <row r="132" spans="1:11" ht="15" customHeight="1" x14ac:dyDescent="0.25">
      <c r="A132" s="409">
        <v>113381303</v>
      </c>
      <c r="B132" t="s">
        <v>132</v>
      </c>
      <c r="C132">
        <v>113381303</v>
      </c>
      <c r="D132" t="s">
        <v>13281</v>
      </c>
      <c r="F132" s="334"/>
      <c r="G132" s="334"/>
      <c r="H132"/>
      <c r="I132" s="334"/>
      <c r="J132" s="334"/>
      <c r="K132" s="333"/>
    </row>
    <row r="133" spans="1:11" ht="15" customHeight="1" x14ac:dyDescent="0.25">
      <c r="A133" s="409">
        <v>105251453</v>
      </c>
      <c r="B133" t="s">
        <v>133</v>
      </c>
      <c r="C133">
        <v>105251453</v>
      </c>
      <c r="D133" t="s">
        <v>13281</v>
      </c>
      <c r="F133" s="334"/>
      <c r="G133" s="334"/>
      <c r="H133"/>
      <c r="I133" s="334"/>
      <c r="J133" s="334"/>
      <c r="K133" s="333"/>
    </row>
    <row r="134" spans="1:11" ht="15" customHeight="1" x14ac:dyDescent="0.25">
      <c r="A134" s="409">
        <v>109531304</v>
      </c>
      <c r="B134" t="s">
        <v>134</v>
      </c>
      <c r="C134">
        <v>109531304</v>
      </c>
      <c r="D134" t="s">
        <v>13281</v>
      </c>
      <c r="F134" s="334"/>
      <c r="G134" s="334"/>
      <c r="H134"/>
      <c r="I134" s="334"/>
      <c r="J134" s="334"/>
      <c r="K134" s="333"/>
    </row>
    <row r="135" spans="1:11" ht="15" customHeight="1" x14ac:dyDescent="0.25">
      <c r="A135" s="409">
        <v>122092353</v>
      </c>
      <c r="B135" t="s">
        <v>135</v>
      </c>
      <c r="C135">
        <v>122092353</v>
      </c>
      <c r="D135" t="s">
        <v>13281</v>
      </c>
      <c r="F135" s="334"/>
      <c r="G135" s="334"/>
      <c r="H135"/>
      <c r="I135" s="334"/>
      <c r="J135" s="334"/>
      <c r="K135" s="333"/>
    </row>
    <row r="136" spans="1:11" ht="15" customHeight="1" x14ac:dyDescent="0.25">
      <c r="A136" s="409">
        <v>106611303</v>
      </c>
      <c r="B136" t="s">
        <v>136</v>
      </c>
      <c r="C136">
        <v>106611303</v>
      </c>
      <c r="D136" t="s">
        <v>13281</v>
      </c>
      <c r="F136" s="334"/>
      <c r="G136" s="334"/>
      <c r="H136"/>
      <c r="I136" s="334"/>
      <c r="J136" s="334"/>
      <c r="K136" s="333"/>
    </row>
    <row r="137" spans="1:11" ht="15" customHeight="1" x14ac:dyDescent="0.25">
      <c r="A137" s="409">
        <v>105201352</v>
      </c>
      <c r="B137" t="s">
        <v>137</v>
      </c>
      <c r="C137">
        <v>105201352</v>
      </c>
      <c r="D137" t="s">
        <v>13281</v>
      </c>
      <c r="F137" s="334"/>
      <c r="G137" s="334"/>
      <c r="H137"/>
      <c r="I137" s="334"/>
      <c r="J137" s="334"/>
      <c r="K137" s="333"/>
    </row>
    <row r="138" spans="1:11" ht="15" customHeight="1" x14ac:dyDescent="0.25">
      <c r="A138" s="409">
        <v>118401403</v>
      </c>
      <c r="B138" t="s">
        <v>138</v>
      </c>
      <c r="C138">
        <v>118401403</v>
      </c>
      <c r="D138" t="s">
        <v>13281</v>
      </c>
      <c r="F138" s="334"/>
      <c r="G138" s="334"/>
      <c r="H138"/>
      <c r="I138" s="334"/>
      <c r="J138" s="334"/>
      <c r="K138" s="333"/>
    </row>
    <row r="139" spans="1:11" ht="15" customHeight="1" x14ac:dyDescent="0.25">
      <c r="A139" s="409">
        <v>112673300</v>
      </c>
      <c r="B139" t="s">
        <v>13167</v>
      </c>
      <c r="C139">
        <v>112673300</v>
      </c>
      <c r="D139" t="s">
        <v>13280</v>
      </c>
      <c r="F139" s="334"/>
      <c r="G139" s="334"/>
      <c r="H139"/>
      <c r="I139" s="334"/>
      <c r="J139" s="334"/>
      <c r="K139" s="333"/>
    </row>
    <row r="140" spans="1:11" ht="15" customHeight="1" x14ac:dyDescent="0.25">
      <c r="A140" s="409">
        <v>115211603</v>
      </c>
      <c r="B140" t="s">
        <v>139</v>
      </c>
      <c r="C140">
        <v>115211603</v>
      </c>
      <c r="D140" t="s">
        <v>13281</v>
      </c>
      <c r="F140" s="334"/>
      <c r="G140" s="334"/>
      <c r="H140"/>
      <c r="I140" s="334"/>
      <c r="J140" s="334"/>
      <c r="K140" s="333"/>
    </row>
    <row r="141" spans="1:11" ht="15" customHeight="1" x14ac:dyDescent="0.25">
      <c r="A141" s="409">
        <v>110171803</v>
      </c>
      <c r="B141" t="s">
        <v>140</v>
      </c>
      <c r="C141">
        <v>110171803</v>
      </c>
      <c r="D141" t="s">
        <v>13281</v>
      </c>
      <c r="E141" s="445"/>
      <c r="F141" s="334"/>
      <c r="G141" s="334"/>
      <c r="H141"/>
      <c r="I141" s="334"/>
      <c r="J141" s="334"/>
      <c r="K141" s="333"/>
    </row>
    <row r="142" spans="1:11" ht="15" customHeight="1" x14ac:dyDescent="0.25">
      <c r="A142" s="409">
        <v>118401603</v>
      </c>
      <c r="B142" t="s">
        <v>141</v>
      </c>
      <c r="C142">
        <v>118401603</v>
      </c>
      <c r="D142" t="s">
        <v>13281</v>
      </c>
      <c r="F142" s="334"/>
      <c r="G142" s="334"/>
      <c r="H142"/>
      <c r="I142" s="334"/>
      <c r="J142" s="334"/>
      <c r="K142" s="333"/>
    </row>
    <row r="143" spans="1:11" ht="15" customHeight="1" x14ac:dyDescent="0.25">
      <c r="A143" s="409">
        <v>112671603</v>
      </c>
      <c r="B143" t="s">
        <v>142</v>
      </c>
      <c r="C143">
        <v>112671603</v>
      </c>
      <c r="D143" t="s">
        <v>13281</v>
      </c>
      <c r="F143" s="334"/>
      <c r="G143" s="334"/>
      <c r="H143"/>
      <c r="I143" s="334"/>
      <c r="J143" s="334"/>
      <c r="K143" s="333"/>
    </row>
    <row r="144" spans="1:11" ht="15" customHeight="1" x14ac:dyDescent="0.25">
      <c r="A144" s="409">
        <v>114061503</v>
      </c>
      <c r="B144" t="s">
        <v>143</v>
      </c>
      <c r="C144">
        <v>114061503</v>
      </c>
      <c r="D144" t="s">
        <v>13281</v>
      </c>
      <c r="F144" s="334"/>
      <c r="G144" s="334"/>
      <c r="H144"/>
      <c r="I144" s="334"/>
      <c r="J144" s="334"/>
      <c r="K144" s="333"/>
    </row>
    <row r="145" spans="1:11" ht="15" customHeight="1" x14ac:dyDescent="0.25">
      <c r="A145" s="409">
        <v>116471803</v>
      </c>
      <c r="B145" t="s">
        <v>144</v>
      </c>
      <c r="C145">
        <v>116471803</v>
      </c>
      <c r="D145" t="s">
        <v>13281</v>
      </c>
      <c r="F145" s="334"/>
      <c r="G145" s="334"/>
      <c r="H145"/>
      <c r="I145" s="334"/>
      <c r="J145" s="334"/>
      <c r="K145" s="333"/>
    </row>
    <row r="146" spans="1:11" ht="15" customHeight="1" x14ac:dyDescent="0.25">
      <c r="A146" s="409">
        <v>115221607</v>
      </c>
      <c r="B146" t="s">
        <v>145</v>
      </c>
      <c r="C146">
        <v>115221607</v>
      </c>
      <c r="D146" t="s">
        <v>17716</v>
      </c>
      <c r="F146" s="334"/>
      <c r="G146" s="334"/>
      <c r="H146"/>
      <c r="I146" s="334"/>
      <c r="J146" s="334"/>
      <c r="K146" s="333"/>
    </row>
    <row r="147" spans="1:11" ht="15" customHeight="1" x14ac:dyDescent="0.25">
      <c r="A147" s="409">
        <v>103022253</v>
      </c>
      <c r="B147" t="s">
        <v>146</v>
      </c>
      <c r="C147">
        <v>103022253</v>
      </c>
      <c r="D147" t="s">
        <v>13281</v>
      </c>
      <c r="F147" s="334"/>
      <c r="G147" s="334"/>
      <c r="H147"/>
      <c r="I147" s="334"/>
      <c r="J147" s="334"/>
      <c r="K147" s="333"/>
    </row>
    <row r="148" spans="1:11" ht="15" customHeight="1" x14ac:dyDescent="0.25">
      <c r="A148" s="409">
        <v>120522003</v>
      </c>
      <c r="B148" t="s">
        <v>147</v>
      </c>
      <c r="C148">
        <v>120522003</v>
      </c>
      <c r="D148" t="s">
        <v>13281</v>
      </c>
      <c r="F148" s="334"/>
      <c r="G148" s="334"/>
      <c r="H148"/>
      <c r="I148" s="334"/>
      <c r="J148" s="334"/>
      <c r="K148" s="333"/>
    </row>
    <row r="149" spans="1:11" ht="15" customHeight="1" x14ac:dyDescent="0.25">
      <c r="A149" s="409">
        <v>107651603</v>
      </c>
      <c r="B149" t="s">
        <v>148</v>
      </c>
      <c r="C149">
        <v>107651603</v>
      </c>
      <c r="D149" t="s">
        <v>13281</v>
      </c>
      <c r="F149" s="334"/>
      <c r="G149" s="334"/>
      <c r="H149"/>
      <c r="I149" s="334"/>
      <c r="J149" s="334"/>
      <c r="K149" s="333"/>
    </row>
    <row r="150" spans="1:11" ht="15" customHeight="1" x14ac:dyDescent="0.25">
      <c r="A150" s="409">
        <v>115221753</v>
      </c>
      <c r="B150" t="s">
        <v>149</v>
      </c>
      <c r="C150">
        <v>115221753</v>
      </c>
      <c r="D150" t="s">
        <v>13281</v>
      </c>
      <c r="F150" s="334"/>
      <c r="G150" s="334"/>
      <c r="H150"/>
      <c r="I150" s="334"/>
      <c r="J150" s="334"/>
      <c r="K150" s="333"/>
    </row>
    <row r="151" spans="1:11" ht="15" customHeight="1" x14ac:dyDescent="0.25">
      <c r="A151" s="409">
        <v>126510011</v>
      </c>
      <c r="B151" t="s">
        <v>17322</v>
      </c>
      <c r="C151">
        <v>126510011</v>
      </c>
      <c r="D151" t="s">
        <v>13280</v>
      </c>
      <c r="F151" s="334"/>
      <c r="G151" s="334"/>
      <c r="H151"/>
      <c r="I151" s="334"/>
      <c r="J151" s="334"/>
      <c r="K151" s="333"/>
    </row>
    <row r="152" spans="1:11" ht="15" customHeight="1" x14ac:dyDescent="0.25">
      <c r="A152" s="409">
        <v>113362203</v>
      </c>
      <c r="B152" t="s">
        <v>150</v>
      </c>
      <c r="C152">
        <v>113362203</v>
      </c>
      <c r="D152" t="s">
        <v>13281</v>
      </c>
      <c r="F152" s="334"/>
      <c r="G152" s="334"/>
      <c r="H152"/>
      <c r="I152" s="334"/>
      <c r="J152" s="334"/>
      <c r="K152" s="333"/>
    </row>
    <row r="153" spans="1:11" ht="15" customHeight="1" x14ac:dyDescent="0.25">
      <c r="A153" s="409">
        <v>112671803</v>
      </c>
      <c r="B153" t="s">
        <v>151</v>
      </c>
      <c r="C153">
        <v>112671803</v>
      </c>
      <c r="D153" t="s">
        <v>13281</v>
      </c>
      <c r="F153" s="334"/>
      <c r="G153" s="334"/>
      <c r="H153"/>
      <c r="I153" s="334"/>
      <c r="J153" s="334"/>
      <c r="K153" s="333"/>
    </row>
    <row r="154" spans="1:11" ht="15" customHeight="1" x14ac:dyDescent="0.25">
      <c r="A154" s="409">
        <v>124152003</v>
      </c>
      <c r="B154" t="s">
        <v>152</v>
      </c>
      <c r="C154">
        <v>124152003</v>
      </c>
      <c r="D154" t="s">
        <v>13281</v>
      </c>
      <c r="F154" s="334"/>
      <c r="G154" s="334"/>
      <c r="H154"/>
      <c r="I154" s="334"/>
      <c r="J154" s="334"/>
      <c r="K154" s="333"/>
    </row>
    <row r="155" spans="1:11" ht="15" customHeight="1" x14ac:dyDescent="0.25">
      <c r="A155" s="409">
        <v>107653040</v>
      </c>
      <c r="B155" t="s">
        <v>13282</v>
      </c>
      <c r="C155">
        <v>107653040</v>
      </c>
      <c r="D155" t="s">
        <v>13280</v>
      </c>
      <c r="F155" s="334"/>
      <c r="G155" s="334"/>
      <c r="H155"/>
      <c r="I155" s="334"/>
      <c r="J155" s="334"/>
      <c r="K155" s="333"/>
    </row>
    <row r="156" spans="1:11" ht="15" customHeight="1" x14ac:dyDescent="0.25">
      <c r="A156" s="409">
        <v>106172003</v>
      </c>
      <c r="B156" t="s">
        <v>17499</v>
      </c>
      <c r="C156">
        <v>106172003</v>
      </c>
      <c r="D156" t="s">
        <v>13281</v>
      </c>
      <c r="F156" s="334"/>
      <c r="G156" s="334"/>
      <c r="H156"/>
      <c r="I156" s="334"/>
      <c r="J156" s="334"/>
      <c r="K156" s="333"/>
    </row>
    <row r="157" spans="1:11" ht="15" customHeight="1" x14ac:dyDescent="0.25">
      <c r="A157" s="409">
        <v>119352203</v>
      </c>
      <c r="B157" t="s">
        <v>153</v>
      </c>
      <c r="C157">
        <v>119352203</v>
      </c>
      <c r="D157" t="s">
        <v>13281</v>
      </c>
      <c r="F157" s="334"/>
      <c r="G157" s="334"/>
      <c r="H157"/>
      <c r="I157" s="334"/>
      <c r="J157" s="334"/>
      <c r="K157" s="333"/>
    </row>
    <row r="158" spans="1:11" ht="15" customHeight="1" x14ac:dyDescent="0.25">
      <c r="A158" s="409">
        <v>103022503</v>
      </c>
      <c r="B158" t="s">
        <v>17502</v>
      </c>
      <c r="C158">
        <v>103022503</v>
      </c>
      <c r="D158" t="s">
        <v>13281</v>
      </c>
      <c r="F158" s="334"/>
      <c r="G158" s="334"/>
      <c r="H158"/>
      <c r="I158" s="334"/>
      <c r="J158" s="334"/>
      <c r="K158" s="333"/>
    </row>
    <row r="159" spans="1:11" ht="15" customHeight="1" x14ac:dyDescent="0.25">
      <c r="A159" s="409">
        <v>103022803</v>
      </c>
      <c r="B159" t="s">
        <v>154</v>
      </c>
      <c r="C159">
        <v>103022803</v>
      </c>
      <c r="D159" t="s">
        <v>13281</v>
      </c>
      <c r="F159" s="334"/>
      <c r="G159" s="334"/>
      <c r="H159"/>
      <c r="I159" s="334"/>
      <c r="J159" s="334"/>
      <c r="K159" s="333"/>
    </row>
    <row r="160" spans="1:11" ht="15" customHeight="1" x14ac:dyDescent="0.25">
      <c r="A160" s="409">
        <v>117412003</v>
      </c>
      <c r="B160" t="s">
        <v>155</v>
      </c>
      <c r="C160">
        <v>117412003</v>
      </c>
      <c r="D160" t="s">
        <v>13281</v>
      </c>
      <c r="F160" s="334"/>
      <c r="G160" s="334"/>
      <c r="H160"/>
      <c r="I160" s="334"/>
      <c r="J160" s="334"/>
      <c r="K160" s="333"/>
    </row>
    <row r="161" spans="1:11" ht="15" customHeight="1" x14ac:dyDescent="0.25">
      <c r="A161" s="409">
        <v>121392303</v>
      </c>
      <c r="B161" t="s">
        <v>156</v>
      </c>
      <c r="C161">
        <v>121392303</v>
      </c>
      <c r="D161" t="s">
        <v>13281</v>
      </c>
      <c r="F161" s="334"/>
      <c r="G161" s="334"/>
      <c r="H161"/>
      <c r="I161" s="334"/>
      <c r="J161" s="334"/>
      <c r="K161" s="333"/>
    </row>
    <row r="162" spans="1:11" ht="15" customHeight="1" x14ac:dyDescent="0.25">
      <c r="A162" s="409">
        <v>115212503</v>
      </c>
      <c r="B162" t="s">
        <v>157</v>
      </c>
      <c r="C162">
        <v>115212503</v>
      </c>
      <c r="D162" t="s">
        <v>13281</v>
      </c>
      <c r="E162" s="445"/>
      <c r="F162" s="334"/>
      <c r="G162" s="334"/>
      <c r="H162"/>
      <c r="I162" s="334"/>
      <c r="J162" s="334"/>
      <c r="K162" s="333"/>
    </row>
    <row r="163" spans="1:11" ht="15" customHeight="1" x14ac:dyDescent="0.25">
      <c r="A163" s="409">
        <v>120452003</v>
      </c>
      <c r="B163" t="s">
        <v>158</v>
      </c>
      <c r="C163">
        <v>120452003</v>
      </c>
      <c r="D163" t="s">
        <v>13281</v>
      </c>
      <c r="F163" s="334"/>
      <c r="G163" s="334"/>
      <c r="H163"/>
      <c r="I163" s="334"/>
      <c r="J163" s="334"/>
      <c r="K163" s="333"/>
    </row>
    <row r="164" spans="1:11" ht="15" customHeight="1" x14ac:dyDescent="0.25">
      <c r="A164" s="409">
        <v>113362303</v>
      </c>
      <c r="B164" t="s">
        <v>159</v>
      </c>
      <c r="C164">
        <v>113362303</v>
      </c>
      <c r="D164" t="s">
        <v>13281</v>
      </c>
      <c r="F164" s="334"/>
      <c r="G164" s="334"/>
      <c r="H164"/>
      <c r="I164" s="334"/>
      <c r="J164" s="334"/>
      <c r="K164" s="333"/>
    </row>
    <row r="165" spans="1:11" ht="15" customHeight="1" x14ac:dyDescent="0.25">
      <c r="A165" s="409">
        <v>113382303</v>
      </c>
      <c r="B165" t="s">
        <v>160</v>
      </c>
      <c r="C165">
        <v>113382303</v>
      </c>
      <c r="D165" t="s">
        <v>13281</v>
      </c>
      <c r="F165" s="334"/>
      <c r="G165" s="334"/>
      <c r="H165"/>
      <c r="I165" s="334"/>
      <c r="J165" s="334"/>
      <c r="K165" s="333"/>
    </row>
    <row r="166" spans="1:11" ht="15" customHeight="1" x14ac:dyDescent="0.25">
      <c r="A166" s="409">
        <v>112672203</v>
      </c>
      <c r="B166" t="s">
        <v>161</v>
      </c>
      <c r="C166">
        <v>112672203</v>
      </c>
      <c r="D166" t="s">
        <v>13281</v>
      </c>
      <c r="F166" s="334"/>
      <c r="G166" s="334"/>
      <c r="H166"/>
      <c r="I166" s="334"/>
      <c r="J166" s="334"/>
      <c r="K166" s="333"/>
    </row>
    <row r="167" spans="1:11" ht="15" customHeight="1" x14ac:dyDescent="0.25">
      <c r="A167" s="409">
        <v>120483302</v>
      </c>
      <c r="B167" t="s">
        <v>162</v>
      </c>
      <c r="C167">
        <v>120483302</v>
      </c>
      <c r="D167" t="s">
        <v>13281</v>
      </c>
      <c r="F167" s="334"/>
      <c r="G167" s="334"/>
      <c r="H167"/>
      <c r="I167" s="334"/>
      <c r="J167" s="334"/>
      <c r="K167" s="333"/>
    </row>
    <row r="168" spans="1:11" ht="15" customHeight="1" x14ac:dyDescent="0.25">
      <c r="A168" s="409">
        <v>103023153</v>
      </c>
      <c r="B168" t="s">
        <v>163</v>
      </c>
      <c r="C168">
        <v>103023153</v>
      </c>
      <c r="D168" t="s">
        <v>13281</v>
      </c>
      <c r="F168" s="334"/>
      <c r="G168" s="334"/>
      <c r="H168"/>
      <c r="I168" s="334"/>
      <c r="J168" s="334"/>
      <c r="K168" s="333"/>
    </row>
    <row r="169" spans="1:11" ht="15" customHeight="1" x14ac:dyDescent="0.25">
      <c r="A169" s="409">
        <v>113362403</v>
      </c>
      <c r="B169" t="s">
        <v>164</v>
      </c>
      <c r="C169">
        <v>113362403</v>
      </c>
      <c r="D169" t="s">
        <v>13281</v>
      </c>
      <c r="E169" s="445"/>
      <c r="F169" s="334"/>
      <c r="G169" s="334"/>
      <c r="H169"/>
      <c r="I169" s="334"/>
      <c r="J169" s="334"/>
      <c r="K169" s="333"/>
    </row>
    <row r="170" spans="1:11" ht="15" customHeight="1" x14ac:dyDescent="0.25">
      <c r="A170" s="409">
        <v>119582503</v>
      </c>
      <c r="B170" t="s">
        <v>165</v>
      </c>
      <c r="C170">
        <v>119582503</v>
      </c>
      <c r="D170" t="s">
        <v>13281</v>
      </c>
      <c r="F170" s="334"/>
      <c r="G170" s="334"/>
      <c r="H170"/>
      <c r="I170" s="334"/>
      <c r="J170" s="334"/>
      <c r="K170" s="333"/>
    </row>
    <row r="171" spans="1:11" ht="15" customHeight="1" x14ac:dyDescent="0.25">
      <c r="A171" s="409">
        <v>104372003</v>
      </c>
      <c r="B171" t="s">
        <v>166</v>
      </c>
      <c r="C171">
        <v>104372003</v>
      </c>
      <c r="D171" t="s">
        <v>13281</v>
      </c>
      <c r="F171" s="334"/>
      <c r="G171" s="334"/>
      <c r="H171"/>
      <c r="I171" s="334"/>
      <c r="J171" s="334"/>
      <c r="K171" s="333"/>
    </row>
    <row r="172" spans="1:11" ht="15" customHeight="1" x14ac:dyDescent="0.25">
      <c r="A172" s="409">
        <v>199025446</v>
      </c>
      <c r="B172" t="s">
        <v>17323</v>
      </c>
      <c r="C172">
        <v>199025446</v>
      </c>
      <c r="D172" t="s">
        <v>13280</v>
      </c>
      <c r="E172" s="445"/>
      <c r="F172" s="334"/>
      <c r="G172" s="334"/>
      <c r="H172"/>
      <c r="I172" s="334"/>
      <c r="J172" s="334"/>
      <c r="K172" s="333"/>
    </row>
    <row r="173" spans="1:11" ht="15" customHeight="1" x14ac:dyDescent="0.25">
      <c r="A173" s="409">
        <v>113362603</v>
      </c>
      <c r="B173" t="s">
        <v>167</v>
      </c>
      <c r="C173">
        <v>113362603</v>
      </c>
      <c r="D173" t="s">
        <v>13281</v>
      </c>
      <c r="F173" s="334"/>
      <c r="G173" s="334"/>
      <c r="H173"/>
      <c r="I173" s="334"/>
      <c r="J173" s="334"/>
      <c r="K173" s="333"/>
    </row>
    <row r="174" spans="1:11" ht="15" customHeight="1" x14ac:dyDescent="0.25">
      <c r="A174" s="409">
        <v>105252602</v>
      </c>
      <c r="B174" t="s">
        <v>168</v>
      </c>
      <c r="C174">
        <v>105252602</v>
      </c>
      <c r="D174" t="s">
        <v>13281</v>
      </c>
      <c r="F174" s="334"/>
      <c r="G174" s="334"/>
      <c r="H174"/>
      <c r="I174" s="334"/>
      <c r="J174" s="334"/>
      <c r="K174" s="333"/>
    </row>
    <row r="175" spans="1:11" ht="15" customHeight="1" x14ac:dyDescent="0.25">
      <c r="A175" s="409">
        <v>126513440</v>
      </c>
      <c r="B175" t="s">
        <v>17324</v>
      </c>
      <c r="C175">
        <v>126513440</v>
      </c>
      <c r="D175" t="s">
        <v>13280</v>
      </c>
      <c r="F175" s="334"/>
      <c r="G175" s="334"/>
      <c r="H175"/>
      <c r="I175" s="334"/>
      <c r="J175" s="334"/>
      <c r="K175" s="333"/>
    </row>
    <row r="176" spans="1:11" ht="15" customHeight="1" x14ac:dyDescent="0.25">
      <c r="A176" s="409">
        <v>126511563</v>
      </c>
      <c r="B176" t="s">
        <v>2762</v>
      </c>
      <c r="C176">
        <v>126511563</v>
      </c>
      <c r="D176" t="s">
        <v>17607</v>
      </c>
      <c r="F176" s="334"/>
      <c r="G176" s="334"/>
      <c r="H176"/>
      <c r="I176" s="334"/>
      <c r="J176" s="334"/>
      <c r="K176" s="333"/>
    </row>
    <row r="177" spans="1:11" ht="15" customHeight="1" x14ac:dyDescent="0.25">
      <c r="A177" s="409">
        <v>126513100</v>
      </c>
      <c r="B177" t="s">
        <v>169</v>
      </c>
      <c r="C177">
        <v>126513100</v>
      </c>
      <c r="D177" t="s">
        <v>13280</v>
      </c>
      <c r="F177" s="334"/>
      <c r="G177" s="334"/>
      <c r="H177"/>
      <c r="I177" s="334"/>
      <c r="J177" s="334"/>
      <c r="K177" s="333"/>
    </row>
    <row r="178" spans="1:11" ht="15" customHeight="1" x14ac:dyDescent="0.25">
      <c r="A178" s="409">
        <v>108053003</v>
      </c>
      <c r="B178" t="s">
        <v>170</v>
      </c>
      <c r="C178">
        <v>108053003</v>
      </c>
      <c r="D178" t="s">
        <v>13281</v>
      </c>
      <c r="F178" s="334"/>
      <c r="G178" s="334"/>
      <c r="H178"/>
      <c r="I178" s="334"/>
      <c r="J178" s="334"/>
      <c r="K178" s="333"/>
    </row>
    <row r="179" spans="1:11" ht="15" customHeight="1" x14ac:dyDescent="0.25">
      <c r="A179" s="409">
        <v>120450003</v>
      </c>
      <c r="B179" t="s">
        <v>171</v>
      </c>
      <c r="C179">
        <v>120450003</v>
      </c>
      <c r="D179" t="s">
        <v>13280</v>
      </c>
      <c r="F179" s="334"/>
      <c r="G179" s="334"/>
      <c r="H179"/>
      <c r="I179" s="334"/>
      <c r="J179" s="334"/>
      <c r="K179" s="333"/>
    </row>
    <row r="180" spans="1:11" ht="15" customHeight="1" x14ac:dyDescent="0.25">
      <c r="A180" s="409">
        <v>121398065</v>
      </c>
      <c r="B180" t="s">
        <v>17325</v>
      </c>
      <c r="C180">
        <v>121398065</v>
      </c>
      <c r="D180" t="s">
        <v>13280</v>
      </c>
      <c r="F180" s="334"/>
      <c r="G180" s="334"/>
      <c r="H180"/>
      <c r="I180" s="334"/>
      <c r="J180" s="334"/>
      <c r="K180" s="333"/>
    </row>
    <row r="181" spans="1:11" ht="15" customHeight="1" x14ac:dyDescent="0.25">
      <c r="A181" s="409">
        <v>114062003</v>
      </c>
      <c r="B181" t="s">
        <v>172</v>
      </c>
      <c r="C181">
        <v>114062003</v>
      </c>
      <c r="D181" t="s">
        <v>13281</v>
      </c>
      <c r="F181" s="334"/>
      <c r="G181" s="334"/>
      <c r="H181"/>
      <c r="I181" s="334"/>
      <c r="J181" s="334"/>
      <c r="K181" s="333"/>
    </row>
    <row r="182" spans="1:11" ht="15" customHeight="1" x14ac:dyDescent="0.25">
      <c r="A182" s="409">
        <v>112013054</v>
      </c>
      <c r="B182" t="s">
        <v>173</v>
      </c>
      <c r="C182">
        <v>112013054</v>
      </c>
      <c r="D182" t="s">
        <v>13281</v>
      </c>
      <c r="F182" s="334"/>
      <c r="G182" s="334"/>
      <c r="H182"/>
      <c r="I182" s="334"/>
      <c r="J182" s="334"/>
      <c r="K182" s="333"/>
    </row>
    <row r="183" spans="1:11" ht="15" customHeight="1" x14ac:dyDescent="0.25">
      <c r="A183" s="409">
        <v>105253303</v>
      </c>
      <c r="B183" t="s">
        <v>174</v>
      </c>
      <c r="C183">
        <v>105253303</v>
      </c>
      <c r="D183" t="s">
        <v>13281</v>
      </c>
      <c r="F183" s="334"/>
      <c r="G183" s="334"/>
      <c r="H183"/>
      <c r="I183" s="334"/>
      <c r="J183" s="334"/>
      <c r="K183" s="333"/>
    </row>
    <row r="184" spans="1:11" ht="15" customHeight="1" x14ac:dyDescent="0.25">
      <c r="A184" s="409">
        <v>112282004</v>
      </c>
      <c r="B184" t="s">
        <v>175</v>
      </c>
      <c r="C184">
        <v>112282004</v>
      </c>
      <c r="D184" t="s">
        <v>13281</v>
      </c>
      <c r="F184" s="334"/>
      <c r="G184" s="334"/>
      <c r="H184"/>
      <c r="I184" s="334"/>
      <c r="J184" s="334"/>
      <c r="K184" s="333"/>
    </row>
    <row r="185" spans="1:11" ht="15" customHeight="1" x14ac:dyDescent="0.25">
      <c r="A185" s="409">
        <v>104432503</v>
      </c>
      <c r="B185" t="s">
        <v>176</v>
      </c>
      <c r="C185">
        <v>104432503</v>
      </c>
      <c r="D185" t="s">
        <v>13281</v>
      </c>
      <c r="F185" s="334"/>
      <c r="G185" s="334"/>
      <c r="H185"/>
      <c r="I185" s="334"/>
      <c r="J185" s="334"/>
      <c r="K185" s="333"/>
    </row>
    <row r="186" spans="1:11" ht="15" customHeight="1" x14ac:dyDescent="0.25">
      <c r="A186" s="409">
        <v>119350001</v>
      </c>
      <c r="B186" t="s">
        <v>177</v>
      </c>
      <c r="C186">
        <v>119350001</v>
      </c>
      <c r="D186" t="s">
        <v>13280</v>
      </c>
      <c r="F186" s="334"/>
      <c r="G186" s="334"/>
      <c r="H186"/>
      <c r="I186" s="334"/>
      <c r="J186" s="334"/>
      <c r="K186" s="333"/>
    </row>
    <row r="187" spans="1:11" ht="15" customHeight="1" x14ac:dyDescent="0.25">
      <c r="A187" s="409">
        <v>108112003</v>
      </c>
      <c r="B187" t="s">
        <v>178</v>
      </c>
      <c r="C187">
        <v>108112003</v>
      </c>
      <c r="D187" t="s">
        <v>13281</v>
      </c>
      <c r="F187" s="334"/>
      <c r="G187" s="334"/>
      <c r="H187"/>
      <c r="I187" s="334"/>
      <c r="J187" s="334"/>
      <c r="K187" s="333"/>
    </row>
    <row r="188" spans="1:11" ht="15" customHeight="1" x14ac:dyDescent="0.25">
      <c r="A188" s="409">
        <v>100510000</v>
      </c>
      <c r="B188" t="s">
        <v>17326</v>
      </c>
      <c r="C188">
        <v>100510000</v>
      </c>
      <c r="D188" t="s">
        <v>13280</v>
      </c>
      <c r="F188" s="334"/>
      <c r="G188" s="334"/>
      <c r="H188"/>
      <c r="I188" s="334"/>
      <c r="J188" s="334"/>
      <c r="K188" s="333"/>
    </row>
    <row r="189" spans="1:11" ht="15" customHeight="1" x14ac:dyDescent="0.25">
      <c r="A189" s="409">
        <v>114062503</v>
      </c>
      <c r="B189" t="s">
        <v>179</v>
      </c>
      <c r="C189">
        <v>114062503</v>
      </c>
      <c r="D189" t="s">
        <v>13281</v>
      </c>
      <c r="F189" s="334"/>
      <c r="G189" s="334"/>
      <c r="H189"/>
      <c r="I189" s="334"/>
      <c r="J189" s="334"/>
      <c r="K189" s="333"/>
    </row>
    <row r="190" spans="1:11" ht="15" customHeight="1" x14ac:dyDescent="0.25">
      <c r="A190" s="409">
        <v>126510021</v>
      </c>
      <c r="B190" t="s">
        <v>180</v>
      </c>
      <c r="C190">
        <v>126510021</v>
      </c>
      <c r="D190" t="s">
        <v>13280</v>
      </c>
      <c r="F190" s="334"/>
      <c r="G190" s="334"/>
      <c r="H190"/>
      <c r="I190" s="334"/>
      <c r="J190" s="334"/>
      <c r="K190" s="333"/>
    </row>
    <row r="191" spans="1:11" ht="15" customHeight="1" x14ac:dyDescent="0.25">
      <c r="A191" s="409">
        <v>111292304</v>
      </c>
      <c r="B191" t="s">
        <v>181</v>
      </c>
      <c r="C191">
        <v>111292304</v>
      </c>
      <c r="D191" t="s">
        <v>13281</v>
      </c>
      <c r="F191" s="334"/>
      <c r="G191" s="334"/>
      <c r="H191"/>
      <c r="I191" s="334"/>
      <c r="J191" s="334"/>
      <c r="K191" s="333"/>
    </row>
    <row r="192" spans="1:11" ht="15" customHeight="1" x14ac:dyDescent="0.25">
      <c r="A192" s="409">
        <v>106272003</v>
      </c>
      <c r="B192" t="s">
        <v>182</v>
      </c>
      <c r="C192">
        <v>106272003</v>
      </c>
      <c r="D192" t="s">
        <v>13281</v>
      </c>
      <c r="F192" s="334"/>
      <c r="G192" s="334"/>
      <c r="H192"/>
      <c r="I192" s="334"/>
      <c r="J192" s="334"/>
      <c r="K192" s="333"/>
    </row>
    <row r="193" spans="1:11" ht="15" customHeight="1" x14ac:dyDescent="0.25">
      <c r="A193" s="409">
        <v>119583003</v>
      </c>
      <c r="B193" t="s">
        <v>183</v>
      </c>
      <c r="C193">
        <v>119583003</v>
      </c>
      <c r="D193" t="s">
        <v>13281</v>
      </c>
      <c r="F193" s="334"/>
      <c r="G193" s="334"/>
      <c r="H193"/>
      <c r="I193" s="334"/>
      <c r="J193" s="334"/>
      <c r="K193" s="333"/>
    </row>
    <row r="194" spans="1:11" ht="15" customHeight="1" x14ac:dyDescent="0.25">
      <c r="A194" s="409">
        <v>108112203</v>
      </c>
      <c r="B194" t="s">
        <v>184</v>
      </c>
      <c r="C194">
        <v>108112203</v>
      </c>
      <c r="D194" t="s">
        <v>13281</v>
      </c>
      <c r="F194" s="334"/>
      <c r="G194" s="334"/>
      <c r="H194"/>
      <c r="I194" s="334"/>
      <c r="J194" s="334"/>
      <c r="K194" s="333"/>
    </row>
    <row r="195" spans="1:11" ht="15" customHeight="1" x14ac:dyDescent="0.25">
      <c r="A195" s="409">
        <v>101632403</v>
      </c>
      <c r="B195" t="s">
        <v>185</v>
      </c>
      <c r="C195">
        <v>101632403</v>
      </c>
      <c r="D195" t="s">
        <v>13281</v>
      </c>
      <c r="F195" s="334"/>
      <c r="G195" s="334"/>
      <c r="H195"/>
      <c r="I195" s="334"/>
      <c r="J195" s="334"/>
      <c r="K195" s="333"/>
    </row>
    <row r="196" spans="1:11" ht="15" customHeight="1" x14ac:dyDescent="0.25">
      <c r="A196" s="409">
        <v>105253553</v>
      </c>
      <c r="B196" t="s">
        <v>186</v>
      </c>
      <c r="C196">
        <v>105253553</v>
      </c>
      <c r="D196" t="s">
        <v>13281</v>
      </c>
      <c r="F196" s="334"/>
      <c r="G196" s="334"/>
      <c r="H196"/>
      <c r="I196" s="334"/>
      <c r="J196" s="334"/>
      <c r="K196" s="333"/>
    </row>
    <row r="197" spans="1:11" ht="15" customHeight="1" x14ac:dyDescent="0.25">
      <c r="A197" s="409">
        <v>103023912</v>
      </c>
      <c r="B197" t="s">
        <v>187</v>
      </c>
      <c r="C197">
        <v>103023912</v>
      </c>
      <c r="D197" t="s">
        <v>13281</v>
      </c>
      <c r="F197" s="334"/>
      <c r="G197" s="334"/>
      <c r="H197"/>
      <c r="I197" s="334"/>
      <c r="J197" s="334"/>
      <c r="K197" s="333"/>
    </row>
    <row r="198" spans="1:11" ht="15" customHeight="1" x14ac:dyDescent="0.25">
      <c r="A198" s="409">
        <v>106612203</v>
      </c>
      <c r="B198" t="s">
        <v>188</v>
      </c>
      <c r="C198">
        <v>106612203</v>
      </c>
      <c r="D198" t="s">
        <v>13281</v>
      </c>
      <c r="F198" s="334"/>
      <c r="G198" s="334"/>
      <c r="H198"/>
      <c r="I198" s="334"/>
      <c r="J198" s="334"/>
      <c r="K198" s="333"/>
    </row>
    <row r="199" spans="1:11" ht="15" customHeight="1" x14ac:dyDescent="0.25">
      <c r="A199" s="409">
        <v>107652603</v>
      </c>
      <c r="B199" t="s">
        <v>189</v>
      </c>
      <c r="C199">
        <v>107652603</v>
      </c>
      <c r="D199" t="s">
        <v>13281</v>
      </c>
      <c r="F199" s="334"/>
      <c r="G199" s="334"/>
      <c r="H199"/>
      <c r="I199" s="334"/>
      <c r="J199" s="334"/>
      <c r="K199" s="333"/>
    </row>
    <row r="200" spans="1:11" ht="15" customHeight="1" x14ac:dyDescent="0.25">
      <c r="A200" s="409">
        <v>147513703</v>
      </c>
      <c r="B200" t="s">
        <v>190</v>
      </c>
      <c r="C200">
        <v>147513703</v>
      </c>
      <c r="D200" t="s">
        <v>13280</v>
      </c>
      <c r="F200" s="334"/>
      <c r="G200" s="334"/>
      <c r="H200"/>
      <c r="I200" s="334"/>
      <c r="J200" s="334"/>
      <c r="K200" s="333"/>
    </row>
    <row r="201" spans="1:11" ht="15" customHeight="1" x14ac:dyDescent="0.25">
      <c r="A201" s="409">
        <v>126513450</v>
      </c>
      <c r="B201" t="s">
        <v>191</v>
      </c>
      <c r="C201">
        <v>126513450</v>
      </c>
      <c r="D201" t="s">
        <v>13280</v>
      </c>
      <c r="F201" s="334"/>
      <c r="G201" s="334"/>
      <c r="H201"/>
      <c r="I201" s="334"/>
      <c r="J201" s="334"/>
      <c r="K201" s="333"/>
    </row>
    <row r="202" spans="1:11" ht="15" customHeight="1" x14ac:dyDescent="0.25">
      <c r="A202" s="409">
        <v>101262903</v>
      </c>
      <c r="B202" s="409" t="s">
        <v>192</v>
      </c>
      <c r="C202">
        <v>101262903</v>
      </c>
      <c r="D202" t="s">
        <v>13281</v>
      </c>
      <c r="F202" s="334"/>
      <c r="G202" s="334"/>
      <c r="H202"/>
      <c r="I202" s="334"/>
      <c r="J202" s="334"/>
      <c r="K202" s="333"/>
    </row>
    <row r="203" spans="1:11" ht="15" customHeight="1" x14ac:dyDescent="0.25">
      <c r="A203" s="409">
        <v>126518547</v>
      </c>
      <c r="B203" t="s">
        <v>17327</v>
      </c>
      <c r="C203">
        <v>126518547</v>
      </c>
      <c r="D203" t="s">
        <v>13280</v>
      </c>
      <c r="F203" s="334"/>
      <c r="G203" s="334"/>
      <c r="H203"/>
      <c r="I203" s="334"/>
      <c r="J203" s="334"/>
      <c r="K203" s="333"/>
    </row>
    <row r="204" spans="1:11" ht="15" customHeight="1" x14ac:dyDescent="0.25">
      <c r="A204" s="409">
        <v>127042853</v>
      </c>
      <c r="B204" t="s">
        <v>193</v>
      </c>
      <c r="C204">
        <v>127042853</v>
      </c>
      <c r="D204" t="s">
        <v>13281</v>
      </c>
      <c r="F204" s="334"/>
      <c r="G204" s="334"/>
      <c r="H204"/>
      <c r="I204" s="334"/>
      <c r="J204" s="334"/>
      <c r="K204" s="333"/>
    </row>
    <row r="205" spans="1:11" ht="15" customHeight="1" x14ac:dyDescent="0.25">
      <c r="A205" s="409">
        <v>128033053</v>
      </c>
      <c r="B205" t="s">
        <v>194</v>
      </c>
      <c r="C205">
        <v>128033053</v>
      </c>
      <c r="D205" t="s">
        <v>13281</v>
      </c>
      <c r="E205" s="445"/>
      <c r="F205" s="334"/>
      <c r="G205" s="334"/>
      <c r="H205"/>
      <c r="I205" s="334"/>
      <c r="J205" s="334"/>
      <c r="K205" s="333"/>
    </row>
    <row r="206" spans="1:11" ht="15" customHeight="1" x14ac:dyDescent="0.25">
      <c r="A206" s="409">
        <v>126513270</v>
      </c>
      <c r="B206" t="s">
        <v>195</v>
      </c>
      <c r="C206">
        <v>126513270</v>
      </c>
      <c r="D206" t="s">
        <v>13280</v>
      </c>
      <c r="F206" s="334"/>
      <c r="G206" s="334"/>
      <c r="H206"/>
      <c r="I206" s="334"/>
      <c r="J206" s="334"/>
      <c r="K206" s="333"/>
    </row>
    <row r="207" spans="1:11" ht="15" customHeight="1" x14ac:dyDescent="0.25">
      <c r="A207" s="409">
        <v>109532804</v>
      </c>
      <c r="B207" t="s">
        <v>196</v>
      </c>
      <c r="C207">
        <v>109532804</v>
      </c>
      <c r="D207" t="s">
        <v>13281</v>
      </c>
      <c r="F207" s="334"/>
      <c r="G207" s="334"/>
      <c r="H207"/>
      <c r="I207" s="334"/>
      <c r="J207" s="334"/>
      <c r="K207" s="333"/>
    </row>
    <row r="208" spans="1:11" ht="15" customHeight="1" x14ac:dyDescent="0.25">
      <c r="A208" s="409">
        <v>125234103</v>
      </c>
      <c r="B208" t="s">
        <v>197</v>
      </c>
      <c r="C208">
        <v>125234103</v>
      </c>
      <c r="D208" t="s">
        <v>13281</v>
      </c>
      <c r="F208" s="334"/>
      <c r="G208" s="334"/>
      <c r="H208"/>
      <c r="I208" s="334"/>
      <c r="J208" s="334"/>
      <c r="K208" s="333"/>
    </row>
    <row r="209" spans="1:11" ht="15" customHeight="1" x14ac:dyDescent="0.25">
      <c r="A209" s="409">
        <v>103024102</v>
      </c>
      <c r="B209" t="s">
        <v>198</v>
      </c>
      <c r="C209">
        <v>103024102</v>
      </c>
      <c r="D209" t="s">
        <v>13281</v>
      </c>
      <c r="F209" s="334"/>
      <c r="G209" s="334"/>
      <c r="H209"/>
      <c r="I209" s="334"/>
      <c r="J209" s="334"/>
      <c r="K209" s="333"/>
    </row>
    <row r="210" spans="1:11" ht="15" customHeight="1" x14ac:dyDescent="0.25">
      <c r="A210" s="409">
        <v>105253903</v>
      </c>
      <c r="B210" t="s">
        <v>199</v>
      </c>
      <c r="C210">
        <v>105253903</v>
      </c>
      <c r="D210" t="s">
        <v>13281</v>
      </c>
      <c r="F210" s="334"/>
      <c r="G210" s="334"/>
      <c r="H210"/>
      <c r="I210" s="334"/>
      <c r="J210" s="334"/>
      <c r="K210" s="333"/>
    </row>
    <row r="211" spans="1:11" ht="15" customHeight="1" x14ac:dyDescent="0.25">
      <c r="A211" s="409">
        <v>112013753</v>
      </c>
      <c r="B211" t="s">
        <v>200</v>
      </c>
      <c r="C211">
        <v>112013753</v>
      </c>
      <c r="D211" t="s">
        <v>13281</v>
      </c>
      <c r="E211" s="445"/>
      <c r="F211" s="334"/>
      <c r="G211" s="334"/>
      <c r="H211"/>
      <c r="I211" s="334"/>
      <c r="J211" s="334"/>
      <c r="K211" s="333"/>
    </row>
    <row r="212" spans="1:11" ht="15" customHeight="1" x14ac:dyDescent="0.25">
      <c r="A212" s="409">
        <v>129544907</v>
      </c>
      <c r="B212" t="s">
        <v>201</v>
      </c>
      <c r="C212">
        <v>129544907</v>
      </c>
      <c r="D212" t="s">
        <v>13280</v>
      </c>
      <c r="E212" s="445"/>
      <c r="F212" s="334"/>
      <c r="G212" s="334"/>
      <c r="H212"/>
      <c r="I212" s="334"/>
      <c r="J212" s="334"/>
      <c r="K212" s="333"/>
    </row>
    <row r="213" spans="1:11" ht="15" customHeight="1" x14ac:dyDescent="0.25">
      <c r="A213" s="409">
        <v>105254053</v>
      </c>
      <c r="B213" t="s">
        <v>202</v>
      </c>
      <c r="C213">
        <v>105254053</v>
      </c>
      <c r="D213" t="s">
        <v>13281</v>
      </c>
      <c r="F213" s="334"/>
      <c r="G213" s="334"/>
      <c r="H213"/>
      <c r="I213" s="334"/>
      <c r="J213" s="334"/>
      <c r="K213" s="333"/>
    </row>
    <row r="214" spans="1:11" ht="15" customHeight="1" x14ac:dyDescent="0.25">
      <c r="A214" s="409">
        <v>110173003</v>
      </c>
      <c r="B214" t="s">
        <v>203</v>
      </c>
      <c r="C214">
        <v>110173003</v>
      </c>
      <c r="D214" t="s">
        <v>13281</v>
      </c>
      <c r="F214" s="334"/>
      <c r="G214" s="334"/>
      <c r="H214"/>
      <c r="I214" s="334"/>
      <c r="J214" s="334"/>
      <c r="K214" s="333"/>
    </row>
    <row r="215" spans="1:11" ht="15" customHeight="1" x14ac:dyDescent="0.25">
      <c r="A215" s="409">
        <v>126513380</v>
      </c>
      <c r="B215" t="s">
        <v>204</v>
      </c>
      <c r="C215">
        <v>126513380</v>
      </c>
      <c r="D215" t="s">
        <v>13280</v>
      </c>
      <c r="F215" s="334"/>
      <c r="G215" s="334"/>
      <c r="H215"/>
      <c r="I215" s="334"/>
      <c r="J215" s="334"/>
      <c r="K215" s="333"/>
    </row>
    <row r="216" spans="1:11" ht="15" customHeight="1" x14ac:dyDescent="0.25">
      <c r="A216" s="409">
        <v>126518004</v>
      </c>
      <c r="B216" t="s">
        <v>13166</v>
      </c>
      <c r="C216">
        <v>126518004</v>
      </c>
      <c r="D216" t="s">
        <v>13280</v>
      </c>
      <c r="F216" s="334"/>
      <c r="G216" s="334"/>
      <c r="H216"/>
      <c r="I216" s="334"/>
      <c r="J216" s="334"/>
      <c r="K216" s="333"/>
    </row>
    <row r="217" spans="1:11" ht="15" customHeight="1" x14ac:dyDescent="0.25">
      <c r="A217" s="409">
        <v>114063003</v>
      </c>
      <c r="B217" t="s">
        <v>205</v>
      </c>
      <c r="C217">
        <v>114063003</v>
      </c>
      <c r="D217" t="s">
        <v>13281</v>
      </c>
      <c r="F217" s="334"/>
      <c r="G217" s="334"/>
      <c r="H217"/>
      <c r="I217" s="334"/>
      <c r="J217" s="334"/>
      <c r="K217" s="333"/>
    </row>
    <row r="218" spans="1:11" ht="15" customHeight="1" x14ac:dyDescent="0.25">
      <c r="A218" s="409">
        <v>124153503</v>
      </c>
      <c r="B218" t="s">
        <v>206</v>
      </c>
      <c r="C218">
        <v>124153503</v>
      </c>
      <c r="D218" t="s">
        <v>13281</v>
      </c>
      <c r="F218" s="334"/>
      <c r="G218" s="334"/>
      <c r="H218"/>
      <c r="I218" s="334"/>
      <c r="J218" s="334"/>
      <c r="K218" s="333"/>
    </row>
    <row r="219" spans="1:11" ht="15" customHeight="1" x14ac:dyDescent="0.25">
      <c r="A219" s="409">
        <v>108112502</v>
      </c>
      <c r="B219" t="s">
        <v>207</v>
      </c>
      <c r="C219">
        <v>108112502</v>
      </c>
      <c r="D219" t="s">
        <v>13281</v>
      </c>
      <c r="F219" s="334"/>
      <c r="G219" s="334"/>
      <c r="H219"/>
      <c r="I219" s="334"/>
      <c r="J219" s="334"/>
      <c r="K219" s="333"/>
    </row>
    <row r="220" spans="1:11" ht="15" customHeight="1" x14ac:dyDescent="0.25">
      <c r="A220" s="409">
        <v>107653102</v>
      </c>
      <c r="B220" t="s">
        <v>208</v>
      </c>
      <c r="C220">
        <v>107653102</v>
      </c>
      <c r="D220" t="s">
        <v>13281</v>
      </c>
      <c r="F220" s="334"/>
      <c r="G220" s="334"/>
      <c r="H220"/>
      <c r="I220" s="334"/>
      <c r="J220" s="334"/>
      <c r="K220" s="333"/>
    </row>
    <row r="221" spans="1:11" ht="15" customHeight="1" x14ac:dyDescent="0.25">
      <c r="A221" s="409">
        <v>118402603</v>
      </c>
      <c r="B221" t="s">
        <v>209</v>
      </c>
      <c r="C221">
        <v>118402603</v>
      </c>
      <c r="D221" t="s">
        <v>13281</v>
      </c>
      <c r="F221" s="334"/>
      <c r="G221" s="334"/>
      <c r="H221"/>
      <c r="I221" s="334"/>
      <c r="J221" s="334"/>
      <c r="K221" s="333"/>
    </row>
    <row r="222" spans="1:11" ht="15" customHeight="1" x14ac:dyDescent="0.25">
      <c r="A222" s="409">
        <v>126510005</v>
      </c>
      <c r="B222" t="s">
        <v>210</v>
      </c>
      <c r="C222">
        <v>126510005</v>
      </c>
      <c r="D222" t="s">
        <v>13280</v>
      </c>
      <c r="F222" s="334"/>
      <c r="G222" s="334"/>
      <c r="H222"/>
      <c r="I222" s="334"/>
      <c r="J222" s="334"/>
      <c r="K222" s="333"/>
    </row>
    <row r="223" spans="1:11" ht="15" customHeight="1" x14ac:dyDescent="0.25">
      <c r="A223" s="409">
        <v>112283003</v>
      </c>
      <c r="B223" t="s">
        <v>211</v>
      </c>
      <c r="C223">
        <v>112283003</v>
      </c>
      <c r="D223" t="s">
        <v>13281</v>
      </c>
      <c r="F223" s="334"/>
      <c r="G223" s="334"/>
      <c r="H223"/>
      <c r="I223" s="334"/>
      <c r="J223" s="334"/>
      <c r="K223" s="333"/>
    </row>
    <row r="224" spans="1:11" ht="15" customHeight="1" x14ac:dyDescent="0.25">
      <c r="A224" s="409">
        <v>107653203</v>
      </c>
      <c r="B224" t="s">
        <v>212</v>
      </c>
      <c r="C224">
        <v>107653203</v>
      </c>
      <c r="D224" t="s">
        <v>13281</v>
      </c>
      <c r="F224" s="334"/>
      <c r="G224" s="334"/>
      <c r="H224"/>
      <c r="I224" s="334"/>
      <c r="J224" s="334"/>
      <c r="K224" s="333"/>
    </row>
    <row r="225" spans="1:11" ht="15" customHeight="1" x14ac:dyDescent="0.25">
      <c r="A225" s="409">
        <v>104432803</v>
      </c>
      <c r="B225" t="s">
        <v>213</v>
      </c>
      <c r="C225">
        <v>104432803</v>
      </c>
      <c r="D225" t="s">
        <v>13281</v>
      </c>
      <c r="F225" s="334"/>
      <c r="G225" s="334"/>
      <c r="H225"/>
      <c r="I225" s="334"/>
      <c r="J225" s="334"/>
      <c r="K225" s="333"/>
    </row>
    <row r="226" spans="1:11" ht="15" customHeight="1" x14ac:dyDescent="0.25">
      <c r="A226" s="409">
        <v>115503004</v>
      </c>
      <c r="B226" t="s">
        <v>214</v>
      </c>
      <c r="C226">
        <v>115503004</v>
      </c>
      <c r="D226" t="s">
        <v>13281</v>
      </c>
      <c r="F226" s="334"/>
      <c r="G226" s="334"/>
      <c r="H226"/>
      <c r="I226" s="334"/>
      <c r="J226" s="334"/>
      <c r="K226" s="333"/>
    </row>
    <row r="227" spans="1:11" ht="15" customHeight="1" x14ac:dyDescent="0.25">
      <c r="A227" s="409">
        <v>104432903</v>
      </c>
      <c r="B227" t="s">
        <v>215</v>
      </c>
      <c r="C227">
        <v>104432903</v>
      </c>
      <c r="D227" t="s">
        <v>13281</v>
      </c>
      <c r="F227" s="334"/>
      <c r="G227" s="334"/>
      <c r="H227"/>
      <c r="I227" s="334"/>
      <c r="J227" s="334"/>
      <c r="K227" s="333"/>
    </row>
    <row r="228" spans="1:11" ht="15" customHeight="1" x14ac:dyDescent="0.25">
      <c r="A228" s="409">
        <v>115222504</v>
      </c>
      <c r="B228" t="s">
        <v>216</v>
      </c>
      <c r="C228">
        <v>115222504</v>
      </c>
      <c r="D228" t="s">
        <v>13281</v>
      </c>
      <c r="F228" s="334"/>
      <c r="G228" s="334"/>
      <c r="H228"/>
      <c r="I228" s="334"/>
      <c r="J228" s="334"/>
      <c r="K228" s="333"/>
    </row>
    <row r="229" spans="1:11" ht="15" customHeight="1" x14ac:dyDescent="0.25">
      <c r="A229" s="409">
        <v>114063503</v>
      </c>
      <c r="B229" t="s">
        <v>217</v>
      </c>
      <c r="C229">
        <v>114063503</v>
      </c>
      <c r="D229" t="s">
        <v>13281</v>
      </c>
      <c r="F229" s="334"/>
      <c r="G229" s="334"/>
      <c r="H229"/>
      <c r="I229" s="334"/>
      <c r="J229" s="334"/>
      <c r="K229" s="333"/>
    </row>
    <row r="230" spans="1:11" ht="15" customHeight="1" x14ac:dyDescent="0.25">
      <c r="A230" s="409">
        <v>103024603</v>
      </c>
      <c r="B230" t="s">
        <v>218</v>
      </c>
      <c r="C230">
        <v>103024603</v>
      </c>
      <c r="D230" t="s">
        <v>13281</v>
      </c>
      <c r="F230" s="334"/>
      <c r="G230" s="334"/>
      <c r="H230"/>
      <c r="I230" s="334"/>
      <c r="J230" s="334"/>
      <c r="K230" s="333"/>
    </row>
    <row r="231" spans="1:11" ht="15" customHeight="1" x14ac:dyDescent="0.25">
      <c r="A231" s="409">
        <v>118403003</v>
      </c>
      <c r="B231" t="s">
        <v>219</v>
      </c>
      <c r="C231">
        <v>118403003</v>
      </c>
      <c r="D231" t="s">
        <v>13281</v>
      </c>
      <c r="F231" s="334"/>
      <c r="G231" s="334"/>
      <c r="H231"/>
      <c r="I231" s="334"/>
      <c r="J231" s="334"/>
      <c r="K231" s="333"/>
    </row>
    <row r="232" spans="1:11" ht="15" customHeight="1" x14ac:dyDescent="0.25">
      <c r="A232" s="409">
        <v>112672803</v>
      </c>
      <c r="B232" t="s">
        <v>220</v>
      </c>
      <c r="C232">
        <v>112672803</v>
      </c>
      <c r="D232" t="s">
        <v>13281</v>
      </c>
      <c r="F232" s="334"/>
      <c r="G232" s="334"/>
      <c r="H232"/>
      <c r="I232" s="334"/>
      <c r="J232" s="334"/>
      <c r="K232" s="333"/>
    </row>
    <row r="233" spans="1:11" ht="15" customHeight="1" x14ac:dyDescent="0.25">
      <c r="A233" s="409">
        <v>126512850</v>
      </c>
      <c r="B233" t="s">
        <v>10528</v>
      </c>
      <c r="C233">
        <v>126512850</v>
      </c>
      <c r="D233" t="s">
        <v>13280</v>
      </c>
      <c r="F233" s="334"/>
      <c r="G233" s="334"/>
      <c r="H233"/>
      <c r="I233" s="334"/>
      <c r="J233" s="334"/>
      <c r="K233" s="333"/>
    </row>
    <row r="234" spans="1:11" ht="15" customHeight="1" x14ac:dyDescent="0.25">
      <c r="A234" s="409">
        <v>105254353</v>
      </c>
      <c r="B234" t="s">
        <v>221</v>
      </c>
      <c r="C234">
        <v>105254353</v>
      </c>
      <c r="D234" t="s">
        <v>13281</v>
      </c>
      <c r="F234" s="334"/>
      <c r="G234" s="334"/>
      <c r="H234"/>
      <c r="I234" s="334"/>
      <c r="J234" s="334"/>
      <c r="K234" s="333"/>
    </row>
    <row r="235" spans="1:11" ht="15" customHeight="1" x14ac:dyDescent="0.25">
      <c r="A235" s="409">
        <v>110173504</v>
      </c>
      <c r="B235" t="s">
        <v>222</v>
      </c>
      <c r="C235">
        <v>110173504</v>
      </c>
      <c r="D235" t="s">
        <v>13281</v>
      </c>
      <c r="F235" s="334"/>
      <c r="G235" s="334"/>
      <c r="H235"/>
      <c r="I235" s="334"/>
      <c r="J235" s="334"/>
      <c r="K235" s="333"/>
    </row>
    <row r="236" spans="1:11" ht="15" customHeight="1" x14ac:dyDescent="0.25">
      <c r="A236" s="409">
        <v>115222752</v>
      </c>
      <c r="B236" t="s">
        <v>223</v>
      </c>
      <c r="C236">
        <v>115222752</v>
      </c>
      <c r="D236" t="s">
        <v>13281</v>
      </c>
      <c r="F236" s="334"/>
      <c r="G236" s="334"/>
      <c r="H236"/>
      <c r="I236" s="334"/>
      <c r="J236" s="334"/>
      <c r="K236" s="333"/>
    </row>
    <row r="237" spans="1:11" ht="15" customHeight="1" x14ac:dyDescent="0.25">
      <c r="A237" s="409">
        <v>123463603</v>
      </c>
      <c r="B237" t="s">
        <v>224</v>
      </c>
      <c r="C237">
        <v>123463603</v>
      </c>
      <c r="D237" t="s">
        <v>13281</v>
      </c>
      <c r="F237" s="334"/>
      <c r="G237" s="334"/>
      <c r="H237"/>
      <c r="I237" s="334"/>
      <c r="J237" s="334"/>
      <c r="K237" s="333"/>
    </row>
    <row r="238" spans="1:11" ht="15" customHeight="1" x14ac:dyDescent="0.25">
      <c r="A238" s="409">
        <v>125234502</v>
      </c>
      <c r="B238" t="s">
        <v>225</v>
      </c>
      <c r="C238">
        <v>125234502</v>
      </c>
      <c r="D238" t="s">
        <v>13281</v>
      </c>
      <c r="F238" s="334"/>
      <c r="G238" s="334"/>
      <c r="H238"/>
      <c r="I238" s="334"/>
      <c r="J238" s="334"/>
      <c r="K238" s="333"/>
    </row>
    <row r="239" spans="1:11" ht="15" customHeight="1" x14ac:dyDescent="0.25">
      <c r="A239" s="409">
        <v>118403302</v>
      </c>
      <c r="B239" t="s">
        <v>226</v>
      </c>
      <c r="C239">
        <v>118403302</v>
      </c>
      <c r="D239" t="s">
        <v>13281</v>
      </c>
      <c r="F239" s="334"/>
      <c r="G239" s="334"/>
      <c r="H239"/>
      <c r="I239" s="334"/>
      <c r="J239" s="334"/>
      <c r="K239" s="333"/>
    </row>
    <row r="240" spans="1:11" ht="15" customHeight="1" x14ac:dyDescent="0.25">
      <c r="A240" s="409">
        <v>107653802</v>
      </c>
      <c r="B240" t="s">
        <v>227</v>
      </c>
      <c r="C240">
        <v>107653802</v>
      </c>
      <c r="D240" t="s">
        <v>13281</v>
      </c>
      <c r="F240" s="334"/>
      <c r="G240" s="334"/>
      <c r="H240"/>
      <c r="I240" s="334"/>
      <c r="J240" s="334"/>
      <c r="K240" s="333"/>
    </row>
    <row r="241" spans="1:11" ht="15" customHeight="1" x14ac:dyDescent="0.25">
      <c r="A241" s="409">
        <v>113363103</v>
      </c>
      <c r="B241" t="s">
        <v>17236</v>
      </c>
      <c r="C241">
        <v>113363103</v>
      </c>
      <c r="D241" t="s">
        <v>13281</v>
      </c>
      <c r="F241" s="334"/>
      <c r="G241" s="334"/>
      <c r="H241"/>
      <c r="I241" s="334"/>
      <c r="J241" s="334"/>
      <c r="K241" s="333"/>
    </row>
    <row r="242" spans="1:11" ht="15" customHeight="1" x14ac:dyDescent="0.25">
      <c r="A242" s="409">
        <v>104433303</v>
      </c>
      <c r="B242" t="s">
        <v>228</v>
      </c>
      <c r="C242">
        <v>104433303</v>
      </c>
      <c r="D242" t="s">
        <v>13281</v>
      </c>
      <c r="F242" s="334"/>
      <c r="G242" s="334"/>
      <c r="H242"/>
      <c r="I242" s="334"/>
      <c r="J242" s="334"/>
      <c r="K242" s="333"/>
    </row>
    <row r="243" spans="1:11" ht="15" customHeight="1" x14ac:dyDescent="0.25">
      <c r="A243" s="409">
        <v>103024753</v>
      </c>
      <c r="B243" t="s">
        <v>229</v>
      </c>
      <c r="C243">
        <v>103024753</v>
      </c>
      <c r="D243" t="s">
        <v>13281</v>
      </c>
      <c r="F243" s="334"/>
      <c r="G243" s="334"/>
      <c r="H243"/>
      <c r="I243" s="334"/>
      <c r="J243" s="334"/>
      <c r="K243" s="333"/>
    </row>
    <row r="244" spans="1:11" ht="15" customHeight="1" x14ac:dyDescent="0.25">
      <c r="A244" s="409">
        <v>108073503</v>
      </c>
      <c r="B244" t="s">
        <v>230</v>
      </c>
      <c r="C244">
        <v>108073503</v>
      </c>
      <c r="D244" t="s">
        <v>13281</v>
      </c>
      <c r="F244" s="334"/>
      <c r="G244" s="334"/>
      <c r="H244"/>
      <c r="I244" s="334"/>
      <c r="J244" s="334"/>
      <c r="K244" s="333"/>
    </row>
    <row r="245" spans="1:11" ht="15" customHeight="1" x14ac:dyDescent="0.25">
      <c r="A245" s="409">
        <v>128323303</v>
      </c>
      <c r="B245" t="s">
        <v>231</v>
      </c>
      <c r="C245">
        <v>128323303</v>
      </c>
      <c r="D245" t="s">
        <v>13281</v>
      </c>
      <c r="F245" s="334"/>
      <c r="G245" s="334"/>
      <c r="H245"/>
      <c r="I245" s="334"/>
      <c r="J245" s="334"/>
      <c r="K245" s="333"/>
    </row>
    <row r="246" spans="1:11" ht="15" customHeight="1" x14ac:dyDescent="0.25">
      <c r="A246" s="409">
        <v>108057079</v>
      </c>
      <c r="B246" t="s">
        <v>232</v>
      </c>
      <c r="C246">
        <v>108057079</v>
      </c>
      <c r="D246" t="s">
        <v>13280</v>
      </c>
      <c r="F246" s="334"/>
      <c r="G246" s="334"/>
      <c r="H246"/>
      <c r="I246" s="334"/>
      <c r="J246" s="334"/>
      <c r="K246" s="333"/>
    </row>
    <row r="247" spans="1:11" ht="15" customHeight="1" x14ac:dyDescent="0.25">
      <c r="A247" s="409">
        <v>127044103</v>
      </c>
      <c r="B247" t="s">
        <v>233</v>
      </c>
      <c r="C247">
        <v>127044103</v>
      </c>
      <c r="D247" t="s">
        <v>13281</v>
      </c>
      <c r="F247" s="334"/>
      <c r="G247" s="334"/>
      <c r="H247"/>
      <c r="I247" s="334"/>
      <c r="J247" s="334"/>
      <c r="K247" s="333"/>
    </row>
    <row r="248" spans="1:11" ht="15" customHeight="1" x14ac:dyDescent="0.25">
      <c r="A248" s="409">
        <v>119355028</v>
      </c>
      <c r="B248" t="s">
        <v>2754</v>
      </c>
      <c r="C248">
        <v>119355028</v>
      </c>
      <c r="D248" t="s">
        <v>13280</v>
      </c>
      <c r="F248" s="334"/>
      <c r="G248" s="334"/>
      <c r="H248"/>
      <c r="I248" s="334"/>
      <c r="J248" s="334"/>
      <c r="K248" s="333"/>
    </row>
    <row r="249" spans="1:11" ht="15" customHeight="1" x14ac:dyDescent="0.25">
      <c r="A249" s="409">
        <v>111312503</v>
      </c>
      <c r="B249" t="s">
        <v>234</v>
      </c>
      <c r="C249">
        <v>111312503</v>
      </c>
      <c r="D249" t="s">
        <v>13281</v>
      </c>
      <c r="E249" s="445"/>
      <c r="F249" s="334"/>
      <c r="G249" s="334"/>
      <c r="H249"/>
      <c r="I249" s="334"/>
      <c r="J249" s="334"/>
      <c r="K249" s="333"/>
    </row>
    <row r="250" spans="1:11" ht="15" customHeight="1" x14ac:dyDescent="0.25">
      <c r="A250" s="409">
        <v>126512980</v>
      </c>
      <c r="B250" t="s">
        <v>235</v>
      </c>
      <c r="C250">
        <v>126512980</v>
      </c>
      <c r="D250" t="s">
        <v>13280</v>
      </c>
      <c r="F250" s="334"/>
      <c r="G250" s="334"/>
      <c r="H250"/>
      <c r="I250" s="334"/>
      <c r="J250" s="334"/>
      <c r="K250" s="333"/>
    </row>
    <row r="251" spans="1:11" ht="15" customHeight="1" x14ac:dyDescent="0.25">
      <c r="A251" s="409">
        <v>126513510</v>
      </c>
      <c r="B251" t="s">
        <v>236</v>
      </c>
      <c r="C251">
        <v>126513510</v>
      </c>
      <c r="D251" t="s">
        <v>13280</v>
      </c>
      <c r="F251" s="334"/>
      <c r="G251" s="334"/>
      <c r="H251"/>
      <c r="I251" s="334"/>
      <c r="J251" s="334"/>
      <c r="K251" s="333"/>
    </row>
    <row r="252" spans="1:11" ht="15" customHeight="1" x14ac:dyDescent="0.25">
      <c r="A252" s="409">
        <v>126512039</v>
      </c>
      <c r="B252" t="s">
        <v>17328</v>
      </c>
      <c r="C252">
        <v>126512039</v>
      </c>
      <c r="D252" t="s">
        <v>13280</v>
      </c>
      <c r="F252" s="334"/>
      <c r="G252" s="334"/>
      <c r="H252"/>
      <c r="I252" s="334"/>
      <c r="J252" s="334"/>
      <c r="K252" s="333"/>
    </row>
    <row r="253" spans="1:11" ht="15" customHeight="1" x14ac:dyDescent="0.25">
      <c r="A253" s="409">
        <v>128323703</v>
      </c>
      <c r="B253" t="s">
        <v>237</v>
      </c>
      <c r="C253">
        <v>128323703</v>
      </c>
      <c r="D253" t="s">
        <v>13281</v>
      </c>
      <c r="F253" s="334"/>
      <c r="G253" s="334"/>
      <c r="H253"/>
      <c r="I253" s="334"/>
      <c r="J253" s="334"/>
      <c r="K253" s="333"/>
    </row>
    <row r="254" spans="1:11" ht="15" customHeight="1" x14ac:dyDescent="0.25">
      <c r="A254" s="409">
        <v>115220001</v>
      </c>
      <c r="B254" t="s">
        <v>238</v>
      </c>
      <c r="C254">
        <v>115220001</v>
      </c>
      <c r="D254" t="s">
        <v>13280</v>
      </c>
      <c r="F254" s="334"/>
      <c r="G254" s="334"/>
      <c r="H254"/>
      <c r="I254" s="334"/>
      <c r="J254" s="334"/>
      <c r="K254" s="333"/>
    </row>
    <row r="255" spans="1:11" ht="15" customHeight="1" x14ac:dyDescent="0.25">
      <c r="A255" s="409">
        <v>121395526</v>
      </c>
      <c r="B255" t="s">
        <v>13092</v>
      </c>
      <c r="C255">
        <v>121395526</v>
      </c>
      <c r="D255" t="s">
        <v>13280</v>
      </c>
      <c r="E255" s="445"/>
      <c r="F255" s="334"/>
      <c r="G255" s="334"/>
      <c r="H255"/>
      <c r="I255" s="334"/>
      <c r="J255" s="334"/>
      <c r="K255" s="333"/>
    </row>
    <row r="256" spans="1:11" ht="15" customHeight="1" x14ac:dyDescent="0.25">
      <c r="A256" s="409">
        <v>124152637</v>
      </c>
      <c r="B256" t="s">
        <v>13168</v>
      </c>
      <c r="C256">
        <v>124152637</v>
      </c>
      <c r="D256" t="s">
        <v>17607</v>
      </c>
      <c r="F256" s="334"/>
      <c r="G256" s="334"/>
      <c r="H256"/>
      <c r="I256" s="334"/>
      <c r="J256" s="334"/>
      <c r="K256" s="333"/>
    </row>
    <row r="257" spans="1:11" ht="15" customHeight="1" x14ac:dyDescent="0.25">
      <c r="A257" s="409">
        <v>125235103</v>
      </c>
      <c r="B257" t="s">
        <v>239</v>
      </c>
      <c r="C257">
        <v>125235103</v>
      </c>
      <c r="D257" t="s">
        <v>13281</v>
      </c>
      <c r="F257" s="334"/>
      <c r="G257" s="334"/>
      <c r="H257"/>
      <c r="I257" s="334"/>
      <c r="J257" s="334"/>
      <c r="K257" s="333"/>
    </row>
    <row r="258" spans="1:11" ht="15" customHeight="1" x14ac:dyDescent="0.25">
      <c r="A258" s="409">
        <v>105256553</v>
      </c>
      <c r="B258" t="s">
        <v>240</v>
      </c>
      <c r="C258">
        <v>105256553</v>
      </c>
      <c r="D258" t="s">
        <v>13281</v>
      </c>
      <c r="F258" s="334"/>
      <c r="G258" s="334"/>
      <c r="H258"/>
      <c r="I258" s="334"/>
      <c r="J258" s="334"/>
      <c r="K258" s="333"/>
    </row>
    <row r="259" spans="1:11" ht="15" customHeight="1" x14ac:dyDescent="0.25">
      <c r="A259" s="409">
        <v>104433604</v>
      </c>
      <c r="B259" t="s">
        <v>241</v>
      </c>
      <c r="C259">
        <v>104433604</v>
      </c>
      <c r="D259" t="s">
        <v>13281</v>
      </c>
      <c r="F259" s="334"/>
      <c r="G259" s="334"/>
      <c r="H259"/>
      <c r="I259" s="334"/>
      <c r="J259" s="334"/>
      <c r="K259" s="333"/>
    </row>
    <row r="260" spans="1:11" ht="15" customHeight="1" x14ac:dyDescent="0.25">
      <c r="A260" s="409">
        <v>107654103</v>
      </c>
      <c r="B260" t="s">
        <v>242</v>
      </c>
      <c r="C260">
        <v>107654103</v>
      </c>
      <c r="D260" t="s">
        <v>13281</v>
      </c>
      <c r="F260" s="334"/>
      <c r="G260" s="334"/>
      <c r="H260"/>
      <c r="I260" s="334"/>
      <c r="J260" s="334"/>
      <c r="K260" s="333"/>
    </row>
    <row r="261" spans="1:11" ht="15" customHeight="1" x14ac:dyDescent="0.25">
      <c r="A261" s="409">
        <v>106333407</v>
      </c>
      <c r="B261" t="s">
        <v>243</v>
      </c>
      <c r="C261">
        <v>106333407</v>
      </c>
      <c r="D261" t="s">
        <v>17716</v>
      </c>
      <c r="F261" s="334"/>
      <c r="G261" s="334"/>
      <c r="H261"/>
      <c r="I261" s="334"/>
      <c r="J261" s="334"/>
      <c r="K261" s="333"/>
    </row>
    <row r="262" spans="1:11" ht="15" customHeight="1" x14ac:dyDescent="0.25">
      <c r="A262" s="409">
        <v>101303503</v>
      </c>
      <c r="B262" t="s">
        <v>244</v>
      </c>
      <c r="C262">
        <v>101303503</v>
      </c>
      <c r="D262" t="s">
        <v>13281</v>
      </c>
      <c r="F262" s="334"/>
      <c r="G262" s="334"/>
      <c r="H262"/>
      <c r="I262" s="334"/>
      <c r="J262" s="334"/>
      <c r="K262" s="333"/>
    </row>
    <row r="263" spans="1:11" ht="15" customHeight="1" x14ac:dyDescent="0.25">
      <c r="A263" s="409">
        <v>123463803</v>
      </c>
      <c r="B263" t="s">
        <v>245</v>
      </c>
      <c r="C263">
        <v>123463803</v>
      </c>
      <c r="D263" t="s">
        <v>13281</v>
      </c>
      <c r="F263" s="334"/>
      <c r="G263" s="334"/>
      <c r="H263"/>
      <c r="I263" s="334"/>
      <c r="J263" s="334"/>
      <c r="K263" s="333"/>
    </row>
    <row r="264" spans="1:11" ht="15" customHeight="1" x14ac:dyDescent="0.25">
      <c r="A264" s="409">
        <v>117414003</v>
      </c>
      <c r="B264" t="s">
        <v>246</v>
      </c>
      <c r="C264">
        <v>117414003</v>
      </c>
      <c r="D264" t="s">
        <v>13281</v>
      </c>
      <c r="E264" s="445"/>
      <c r="F264" s="334"/>
      <c r="G264" s="334"/>
      <c r="H264"/>
      <c r="I264" s="334"/>
      <c r="J264" s="334"/>
      <c r="K264" s="333"/>
    </row>
    <row r="265" spans="1:11" ht="15" customHeight="1" x14ac:dyDescent="0.25">
      <c r="A265" s="409">
        <v>121135003</v>
      </c>
      <c r="B265" t="s">
        <v>247</v>
      </c>
      <c r="C265">
        <v>121135003</v>
      </c>
      <c r="D265" t="s">
        <v>13281</v>
      </c>
      <c r="F265" s="334"/>
      <c r="G265" s="334"/>
      <c r="H265"/>
      <c r="I265" s="334"/>
      <c r="J265" s="334"/>
      <c r="K265" s="333"/>
    </row>
    <row r="266" spans="1:11" ht="15" customHeight="1" x14ac:dyDescent="0.25">
      <c r="A266" s="409">
        <v>109243503</v>
      </c>
      <c r="B266" t="s">
        <v>248</v>
      </c>
      <c r="C266">
        <v>109243503</v>
      </c>
      <c r="D266" t="s">
        <v>13281</v>
      </c>
      <c r="F266" s="334"/>
      <c r="G266" s="334"/>
      <c r="H266"/>
      <c r="I266" s="334"/>
      <c r="J266" s="334"/>
      <c r="K266" s="333"/>
    </row>
    <row r="267" spans="1:11" ht="15" customHeight="1" x14ac:dyDescent="0.25">
      <c r="A267" s="409">
        <v>111343603</v>
      </c>
      <c r="B267" t="s">
        <v>249</v>
      </c>
      <c r="C267">
        <v>111343603</v>
      </c>
      <c r="D267" t="s">
        <v>13281</v>
      </c>
      <c r="E267" s="445"/>
      <c r="F267" s="334"/>
      <c r="G267" s="334"/>
      <c r="H267"/>
      <c r="I267" s="334"/>
      <c r="J267" s="334"/>
      <c r="K267" s="333"/>
    </row>
    <row r="268" spans="1:11" ht="15" customHeight="1" x14ac:dyDescent="0.25">
      <c r="A268" s="409">
        <v>111312804</v>
      </c>
      <c r="B268" t="s">
        <v>250</v>
      </c>
      <c r="C268">
        <v>111312804</v>
      </c>
      <c r="D268" t="s">
        <v>13281</v>
      </c>
      <c r="F268" s="334"/>
      <c r="G268" s="334"/>
      <c r="H268"/>
      <c r="I268" s="334"/>
      <c r="J268" s="334"/>
      <c r="K268" s="333"/>
    </row>
    <row r="269" spans="1:11" ht="15" customHeight="1" x14ac:dyDescent="0.25">
      <c r="A269" s="409">
        <v>109422303</v>
      </c>
      <c r="B269" t="s">
        <v>251</v>
      </c>
      <c r="C269">
        <v>109422303</v>
      </c>
      <c r="D269" t="s">
        <v>13281</v>
      </c>
      <c r="F269" s="334"/>
      <c r="G269" s="334"/>
      <c r="H269"/>
      <c r="I269" s="334"/>
      <c r="J269" s="334"/>
      <c r="K269" s="333"/>
    </row>
    <row r="270" spans="1:11" ht="15" customHeight="1" x14ac:dyDescent="0.25">
      <c r="A270" s="409">
        <v>104103603</v>
      </c>
      <c r="B270" t="s">
        <v>252</v>
      </c>
      <c r="C270">
        <v>104103603</v>
      </c>
      <c r="D270" t="s">
        <v>13281</v>
      </c>
      <c r="F270" s="334"/>
      <c r="G270" s="334"/>
      <c r="H270"/>
      <c r="I270" s="334"/>
      <c r="J270" s="334"/>
      <c r="K270" s="333"/>
    </row>
    <row r="271" spans="1:11" ht="15" customHeight="1" x14ac:dyDescent="0.25">
      <c r="A271" s="409">
        <v>124154003</v>
      </c>
      <c r="B271" t="s">
        <v>253</v>
      </c>
      <c r="C271">
        <v>124154003</v>
      </c>
      <c r="D271" t="s">
        <v>13281</v>
      </c>
      <c r="F271" s="334"/>
      <c r="G271" s="334"/>
      <c r="H271"/>
      <c r="I271" s="334"/>
      <c r="J271" s="334"/>
      <c r="K271" s="333"/>
    </row>
    <row r="272" spans="1:11" ht="15" customHeight="1" x14ac:dyDescent="0.25">
      <c r="A272" s="409">
        <v>182514568</v>
      </c>
      <c r="B272" t="s">
        <v>17329</v>
      </c>
      <c r="C272">
        <v>182514568</v>
      </c>
      <c r="D272" t="s">
        <v>13280</v>
      </c>
      <c r="F272" s="334"/>
      <c r="G272" s="334"/>
      <c r="H272"/>
      <c r="I272" s="334"/>
      <c r="J272" s="334"/>
      <c r="K272" s="333"/>
    </row>
    <row r="273" spans="1:11" ht="15" customHeight="1" x14ac:dyDescent="0.25">
      <c r="A273" s="409">
        <v>110183602</v>
      </c>
      <c r="B273" t="s">
        <v>254</v>
      </c>
      <c r="C273">
        <v>110183602</v>
      </c>
      <c r="D273" t="s">
        <v>13281</v>
      </c>
      <c r="F273" s="334"/>
      <c r="G273" s="334"/>
      <c r="H273"/>
      <c r="I273" s="334"/>
      <c r="J273" s="334"/>
      <c r="K273" s="333"/>
    </row>
    <row r="274" spans="1:11" ht="15" customHeight="1" x14ac:dyDescent="0.25">
      <c r="A274" s="409">
        <v>104432830</v>
      </c>
      <c r="B274" t="s">
        <v>255</v>
      </c>
      <c r="C274">
        <v>104432830</v>
      </c>
      <c r="D274" t="s">
        <v>13280</v>
      </c>
      <c r="F274" s="334"/>
      <c r="G274" s="334"/>
      <c r="H274"/>
      <c r="I274" s="334"/>
      <c r="J274" s="334"/>
      <c r="K274" s="333"/>
    </row>
    <row r="275" spans="1:11" ht="15" customHeight="1" x14ac:dyDescent="0.25">
      <c r="A275" s="409">
        <v>103025002</v>
      </c>
      <c r="B275" t="s">
        <v>256</v>
      </c>
      <c r="C275">
        <v>103025002</v>
      </c>
      <c r="D275" t="s">
        <v>13281</v>
      </c>
      <c r="F275" s="334"/>
      <c r="G275" s="334"/>
      <c r="H275"/>
      <c r="I275" s="334"/>
      <c r="J275" s="334"/>
      <c r="K275" s="333"/>
    </row>
    <row r="276" spans="1:11" ht="15" customHeight="1" x14ac:dyDescent="0.25">
      <c r="A276" s="409">
        <v>106166503</v>
      </c>
      <c r="B276" t="s">
        <v>17237</v>
      </c>
      <c r="C276">
        <v>106166503</v>
      </c>
      <c r="D276" t="s">
        <v>13281</v>
      </c>
      <c r="F276" s="334"/>
      <c r="G276" s="334"/>
      <c r="H276"/>
      <c r="I276" s="334"/>
      <c r="J276" s="334"/>
      <c r="K276" s="333"/>
    </row>
    <row r="277" spans="1:11" ht="15" customHeight="1" x14ac:dyDescent="0.25">
      <c r="A277" s="409">
        <v>126514864</v>
      </c>
      <c r="B277" t="s">
        <v>17330</v>
      </c>
      <c r="C277">
        <v>126514864</v>
      </c>
      <c r="D277" t="s">
        <v>13280</v>
      </c>
      <c r="E277" s="445"/>
      <c r="F277" s="410"/>
      <c r="G277" s="410"/>
      <c r="H277" s="411"/>
      <c r="I277" s="410"/>
      <c r="J277" s="410"/>
      <c r="K277" s="412"/>
    </row>
    <row r="278" spans="1:11" ht="15" customHeight="1" x14ac:dyDescent="0.25">
      <c r="A278" s="409">
        <v>126510013</v>
      </c>
      <c r="B278" t="s">
        <v>17331</v>
      </c>
      <c r="C278">
        <v>126510013</v>
      </c>
      <c r="D278" t="s">
        <v>13280</v>
      </c>
      <c r="F278" s="334"/>
      <c r="G278" s="334"/>
      <c r="H278"/>
      <c r="I278" s="334"/>
      <c r="J278" s="334"/>
      <c r="K278" s="333"/>
    </row>
    <row r="279" spans="1:11" ht="15" customHeight="1" x14ac:dyDescent="0.25">
      <c r="A279" s="409">
        <v>126515492</v>
      </c>
      <c r="B279" t="s">
        <v>17332</v>
      </c>
      <c r="C279">
        <v>126515492</v>
      </c>
      <c r="D279" t="s">
        <v>13280</v>
      </c>
      <c r="F279" s="334"/>
      <c r="G279" s="334"/>
      <c r="H279"/>
      <c r="I279" s="334"/>
      <c r="J279" s="334"/>
      <c r="K279" s="333"/>
    </row>
    <row r="280" spans="1:11" ht="15" customHeight="1" x14ac:dyDescent="0.25">
      <c r="A280" s="409">
        <v>107654403</v>
      </c>
      <c r="B280" t="s">
        <v>257</v>
      </c>
      <c r="C280">
        <v>107654403</v>
      </c>
      <c r="D280" t="s">
        <v>13281</v>
      </c>
      <c r="F280" s="334"/>
      <c r="G280" s="334"/>
      <c r="H280"/>
      <c r="I280" s="334"/>
      <c r="J280" s="334"/>
      <c r="K280" s="333"/>
    </row>
    <row r="281" spans="1:11" ht="15" customHeight="1" x14ac:dyDescent="0.25">
      <c r="A281" s="409">
        <v>104107803</v>
      </c>
      <c r="B281" t="s">
        <v>17601</v>
      </c>
      <c r="C281">
        <v>104107803</v>
      </c>
      <c r="D281" t="s">
        <v>13281</v>
      </c>
      <c r="F281" s="334"/>
      <c r="G281" s="334"/>
      <c r="H281"/>
      <c r="I281" s="334"/>
      <c r="J281" s="334"/>
      <c r="K281" s="333"/>
    </row>
    <row r="282" spans="1:11" ht="15" customHeight="1" x14ac:dyDescent="0.25">
      <c r="A282" s="409">
        <v>114064003</v>
      </c>
      <c r="B282" t="s">
        <v>258</v>
      </c>
      <c r="C282">
        <v>114064003</v>
      </c>
      <c r="D282" t="s">
        <v>13281</v>
      </c>
      <c r="F282" s="334"/>
      <c r="G282" s="334"/>
      <c r="H282"/>
      <c r="I282" s="334"/>
      <c r="J282" s="334"/>
      <c r="K282" s="333"/>
    </row>
    <row r="283" spans="1:11" ht="15" customHeight="1" x14ac:dyDescent="0.25">
      <c r="A283" s="409">
        <v>113362940</v>
      </c>
      <c r="B283" t="s">
        <v>17333</v>
      </c>
      <c r="C283">
        <v>113362940</v>
      </c>
      <c r="D283" t="s">
        <v>13280</v>
      </c>
      <c r="F283" s="334"/>
      <c r="G283" s="334"/>
      <c r="H283"/>
      <c r="I283" s="334"/>
      <c r="J283" s="334"/>
      <c r="K283" s="333"/>
    </row>
    <row r="284" spans="1:11" ht="15" customHeight="1" x14ac:dyDescent="0.25">
      <c r="A284" s="409">
        <v>126513110</v>
      </c>
      <c r="B284" t="s">
        <v>259</v>
      </c>
      <c r="C284">
        <v>126513110</v>
      </c>
      <c r="D284" t="s">
        <v>13280</v>
      </c>
      <c r="F284" s="334"/>
      <c r="G284" s="334"/>
      <c r="H284"/>
      <c r="I284" s="334"/>
      <c r="J284" s="334"/>
      <c r="K284" s="333"/>
    </row>
    <row r="285" spans="1:11" ht="15" customHeight="1" x14ac:dyDescent="0.25">
      <c r="A285" s="409">
        <v>119665003</v>
      </c>
      <c r="B285" t="s">
        <v>260</v>
      </c>
      <c r="C285">
        <v>119665003</v>
      </c>
      <c r="D285" t="s">
        <v>13281</v>
      </c>
      <c r="F285" s="334"/>
      <c r="G285" s="334"/>
      <c r="H285"/>
      <c r="I285" s="334"/>
      <c r="J285" s="334"/>
      <c r="K285" s="333"/>
    </row>
    <row r="286" spans="1:11" ht="15" customHeight="1" x14ac:dyDescent="0.25">
      <c r="A286" s="409">
        <v>119354603</v>
      </c>
      <c r="B286" t="s">
        <v>261</v>
      </c>
      <c r="C286">
        <v>119354603</v>
      </c>
      <c r="D286" t="s">
        <v>13281</v>
      </c>
      <c r="F286" s="334"/>
      <c r="G286" s="334"/>
      <c r="H286"/>
      <c r="I286" s="334"/>
      <c r="J286" s="334"/>
      <c r="K286" s="333"/>
    </row>
    <row r="287" spans="1:11" ht="15" customHeight="1" x14ac:dyDescent="0.25">
      <c r="A287" s="409">
        <v>118403903</v>
      </c>
      <c r="B287" t="s">
        <v>262</v>
      </c>
      <c r="C287">
        <v>118403903</v>
      </c>
      <c r="D287" t="s">
        <v>13281</v>
      </c>
      <c r="F287" s="334"/>
      <c r="G287" s="334"/>
      <c r="H287"/>
      <c r="I287" s="334"/>
      <c r="J287" s="334"/>
      <c r="K287" s="333"/>
    </row>
    <row r="288" spans="1:11" ht="15" customHeight="1" x14ac:dyDescent="0.25">
      <c r="A288" s="409">
        <v>104433903</v>
      </c>
      <c r="B288" t="s">
        <v>263</v>
      </c>
      <c r="C288">
        <v>104433903</v>
      </c>
      <c r="D288" t="s">
        <v>13281</v>
      </c>
      <c r="F288" s="334"/>
      <c r="G288" s="334"/>
      <c r="H288"/>
      <c r="I288" s="334"/>
      <c r="J288" s="334"/>
      <c r="K288" s="333"/>
    </row>
    <row r="289" spans="1:11" ht="15" customHeight="1" x14ac:dyDescent="0.25">
      <c r="A289" s="409">
        <v>113363603</v>
      </c>
      <c r="B289" t="s">
        <v>264</v>
      </c>
      <c r="C289">
        <v>113363603</v>
      </c>
      <c r="D289" t="s">
        <v>13281</v>
      </c>
      <c r="F289" s="334"/>
      <c r="G289" s="334"/>
      <c r="H289"/>
      <c r="I289" s="334"/>
      <c r="J289" s="334"/>
      <c r="K289" s="333"/>
    </row>
    <row r="290" spans="1:11" ht="15" customHeight="1" x14ac:dyDescent="0.25">
      <c r="A290" s="409">
        <v>113364002</v>
      </c>
      <c r="B290" t="s">
        <v>265</v>
      </c>
      <c r="C290">
        <v>113364002</v>
      </c>
      <c r="D290" t="s">
        <v>13281</v>
      </c>
      <c r="F290" s="334"/>
      <c r="G290" s="334"/>
      <c r="H290"/>
      <c r="I290" s="334"/>
      <c r="J290" s="334"/>
      <c r="K290" s="333"/>
    </row>
    <row r="291" spans="1:11" ht="15" customHeight="1" x14ac:dyDescent="0.25">
      <c r="A291" s="409">
        <v>101264003</v>
      </c>
      <c r="B291" t="s">
        <v>266</v>
      </c>
      <c r="C291">
        <v>101264003</v>
      </c>
      <c r="D291" t="s">
        <v>13281</v>
      </c>
      <c r="F291" s="334"/>
      <c r="G291" s="334"/>
      <c r="H291"/>
      <c r="I291" s="334"/>
      <c r="J291" s="334"/>
      <c r="K291" s="333"/>
    </row>
    <row r="292" spans="1:11" ht="15" customHeight="1" x14ac:dyDescent="0.25">
      <c r="A292" s="409">
        <v>104374003</v>
      </c>
      <c r="B292" t="s">
        <v>267</v>
      </c>
      <c r="C292">
        <v>104374003</v>
      </c>
      <c r="D292" t="s">
        <v>13281</v>
      </c>
      <c r="F292" s="334"/>
      <c r="G292" s="334"/>
      <c r="H292"/>
      <c r="I292" s="334"/>
      <c r="J292" s="334"/>
      <c r="K292" s="333"/>
    </row>
    <row r="293" spans="1:11" ht="15" customHeight="1" x14ac:dyDescent="0.25">
      <c r="A293" s="409">
        <v>104374207</v>
      </c>
      <c r="B293" t="s">
        <v>268</v>
      </c>
      <c r="C293">
        <v>104374207</v>
      </c>
      <c r="D293" t="s">
        <v>17716</v>
      </c>
      <c r="F293" s="334"/>
      <c r="G293" s="334"/>
      <c r="H293"/>
      <c r="I293" s="334"/>
      <c r="J293" s="334"/>
      <c r="K293" s="333"/>
    </row>
    <row r="294" spans="1:11" ht="15" customHeight="1" x14ac:dyDescent="0.25">
      <c r="A294" s="409">
        <v>113384603</v>
      </c>
      <c r="B294" t="s">
        <v>269</v>
      </c>
      <c r="C294">
        <v>113384603</v>
      </c>
      <c r="D294" t="s">
        <v>13281</v>
      </c>
      <c r="F294" s="334"/>
      <c r="G294" s="334"/>
      <c r="H294"/>
      <c r="I294" s="334"/>
      <c r="J294" s="334"/>
      <c r="K294" s="333"/>
    </row>
    <row r="295" spans="1:11" ht="15" customHeight="1" x14ac:dyDescent="0.25">
      <c r="A295" s="409">
        <v>128034503</v>
      </c>
      <c r="B295" t="s">
        <v>270</v>
      </c>
      <c r="C295">
        <v>128034503</v>
      </c>
      <c r="D295" t="s">
        <v>13281</v>
      </c>
      <c r="E295" s="445"/>
      <c r="F295" s="334"/>
      <c r="G295" s="334"/>
      <c r="H295"/>
      <c r="I295" s="334"/>
      <c r="J295" s="334"/>
      <c r="K295" s="333"/>
    </row>
    <row r="296" spans="1:11" ht="15" customHeight="1" x14ac:dyDescent="0.25">
      <c r="A296" s="409">
        <v>120480002</v>
      </c>
      <c r="B296" t="s">
        <v>271</v>
      </c>
      <c r="C296">
        <v>120480002</v>
      </c>
      <c r="D296" t="s">
        <v>13280</v>
      </c>
      <c r="F296" s="334"/>
      <c r="G296" s="334"/>
      <c r="H296"/>
      <c r="I296" s="334"/>
      <c r="J296" s="334"/>
      <c r="K296" s="333"/>
    </row>
    <row r="297" spans="1:11" ht="15" customHeight="1" x14ac:dyDescent="0.25">
      <c r="A297" s="409">
        <v>120483170</v>
      </c>
      <c r="B297" t="s">
        <v>10529</v>
      </c>
      <c r="C297">
        <v>120483170</v>
      </c>
      <c r="D297" t="s">
        <v>13280</v>
      </c>
      <c r="F297" s="334"/>
      <c r="G297" s="334"/>
      <c r="H297"/>
      <c r="I297" s="334"/>
      <c r="J297" s="334"/>
      <c r="K297" s="333"/>
    </row>
    <row r="298" spans="1:11" ht="15" customHeight="1" x14ac:dyDescent="0.25">
      <c r="A298" s="409">
        <v>139481451</v>
      </c>
      <c r="B298" t="s">
        <v>17334</v>
      </c>
      <c r="C298">
        <v>139481451</v>
      </c>
      <c r="D298" t="s">
        <v>13280</v>
      </c>
      <c r="F298" s="334"/>
      <c r="G298" s="334"/>
      <c r="H298"/>
      <c r="I298" s="334"/>
      <c r="J298" s="334"/>
      <c r="K298" s="333"/>
    </row>
    <row r="299" spans="1:11" ht="15" customHeight="1" x14ac:dyDescent="0.25">
      <c r="A299" s="409">
        <v>121135503</v>
      </c>
      <c r="B299" t="s">
        <v>272</v>
      </c>
      <c r="C299">
        <v>121135503</v>
      </c>
      <c r="D299" t="s">
        <v>13281</v>
      </c>
      <c r="F299" s="334"/>
      <c r="G299" s="334"/>
      <c r="H299"/>
      <c r="I299" s="334"/>
      <c r="J299" s="334"/>
      <c r="K299" s="333"/>
    </row>
    <row r="300" spans="1:11" ht="15" customHeight="1" x14ac:dyDescent="0.25">
      <c r="A300" s="409">
        <v>128034607</v>
      </c>
      <c r="B300" t="s">
        <v>273</v>
      </c>
      <c r="C300">
        <v>128034607</v>
      </c>
      <c r="D300" t="s">
        <v>17716</v>
      </c>
      <c r="F300" s="334"/>
      <c r="G300" s="334"/>
      <c r="H300"/>
      <c r="I300" s="334"/>
      <c r="J300" s="334"/>
      <c r="K300" s="333"/>
    </row>
    <row r="301" spans="1:11" ht="15" customHeight="1" x14ac:dyDescent="0.25">
      <c r="A301" s="409">
        <v>116604003</v>
      </c>
      <c r="B301" t="s">
        <v>274</v>
      </c>
      <c r="C301">
        <v>116604003</v>
      </c>
      <c r="D301" t="s">
        <v>13281</v>
      </c>
      <c r="F301" s="334"/>
      <c r="G301" s="334"/>
      <c r="H301"/>
      <c r="I301" s="334"/>
      <c r="J301" s="334"/>
      <c r="K301" s="333"/>
    </row>
    <row r="302" spans="1:11" ht="15" customHeight="1" x14ac:dyDescent="0.25">
      <c r="A302" s="409">
        <v>103029865</v>
      </c>
      <c r="B302" t="s">
        <v>17507</v>
      </c>
      <c r="C302">
        <v>103029865</v>
      </c>
      <c r="D302" t="s">
        <v>13280</v>
      </c>
      <c r="F302" s="334"/>
      <c r="G302" s="334"/>
      <c r="H302"/>
      <c r="I302" s="334"/>
      <c r="J302" s="334"/>
      <c r="K302" s="333"/>
    </row>
    <row r="303" spans="1:11" ht="15" customHeight="1" x14ac:dyDescent="0.25">
      <c r="A303" s="409">
        <v>107654903</v>
      </c>
      <c r="B303" t="s">
        <v>275</v>
      </c>
      <c r="C303">
        <v>107654903</v>
      </c>
      <c r="D303" t="s">
        <v>13281</v>
      </c>
      <c r="F303" s="334"/>
      <c r="G303" s="334"/>
      <c r="H303"/>
      <c r="I303" s="334"/>
      <c r="J303" s="334"/>
      <c r="K303" s="333"/>
    </row>
    <row r="304" spans="1:11" ht="15" customHeight="1" x14ac:dyDescent="0.25">
      <c r="A304" s="409">
        <v>112673500</v>
      </c>
      <c r="B304" t="s">
        <v>17602</v>
      </c>
      <c r="C304">
        <v>112673500</v>
      </c>
      <c r="D304" t="s">
        <v>13280</v>
      </c>
      <c r="F304" s="334"/>
      <c r="G304" s="334"/>
      <c r="H304"/>
      <c r="I304" s="334"/>
      <c r="J304" s="334"/>
      <c r="K304" s="333"/>
    </row>
    <row r="305" spans="1:11" ht="15" customHeight="1" x14ac:dyDescent="0.25">
      <c r="A305" s="409">
        <v>175390169</v>
      </c>
      <c r="B305" t="s">
        <v>17335</v>
      </c>
      <c r="C305">
        <v>175390169</v>
      </c>
      <c r="D305" t="s">
        <v>13280</v>
      </c>
      <c r="F305" s="334"/>
      <c r="G305" s="334"/>
      <c r="H305"/>
      <c r="I305" s="334"/>
      <c r="J305" s="334"/>
      <c r="K305" s="333"/>
    </row>
    <row r="306" spans="1:11" ht="15" customHeight="1" x14ac:dyDescent="0.25">
      <c r="A306" s="409">
        <v>127040002</v>
      </c>
      <c r="B306" t="s">
        <v>276</v>
      </c>
      <c r="C306">
        <v>127040002</v>
      </c>
      <c r="D306" t="s">
        <v>13280</v>
      </c>
      <c r="F306" s="334"/>
      <c r="G306" s="334"/>
      <c r="H306"/>
      <c r="I306" s="334"/>
      <c r="J306" s="334"/>
      <c r="K306" s="333"/>
    </row>
    <row r="307" spans="1:11" ht="15" customHeight="1" x14ac:dyDescent="0.25">
      <c r="A307" s="409">
        <v>126519476</v>
      </c>
      <c r="B307" t="s">
        <v>13169</v>
      </c>
      <c r="C307">
        <v>126519476</v>
      </c>
      <c r="D307" t="s">
        <v>13280</v>
      </c>
      <c r="F307" s="334"/>
      <c r="G307" s="334"/>
      <c r="H307"/>
      <c r="I307" s="334"/>
      <c r="J307" s="334"/>
      <c r="K307" s="333"/>
    </row>
    <row r="308" spans="1:11" ht="15" customHeight="1" x14ac:dyDescent="0.25">
      <c r="A308" s="409">
        <v>116493503</v>
      </c>
      <c r="B308" t="s">
        <v>277</v>
      </c>
      <c r="C308">
        <v>116493503</v>
      </c>
      <c r="D308" t="s">
        <v>13281</v>
      </c>
      <c r="F308" s="334"/>
      <c r="G308" s="334"/>
      <c r="H308"/>
      <c r="I308" s="334"/>
      <c r="J308" s="334"/>
      <c r="K308" s="333"/>
    </row>
    <row r="309" spans="1:11" ht="15" customHeight="1" x14ac:dyDescent="0.25">
      <c r="A309" s="409">
        <v>112015203</v>
      </c>
      <c r="B309" t="s">
        <v>278</v>
      </c>
      <c r="C309">
        <v>112015203</v>
      </c>
      <c r="D309" t="s">
        <v>13281</v>
      </c>
      <c r="F309" s="334"/>
      <c r="G309" s="334"/>
      <c r="H309"/>
      <c r="I309" s="334"/>
      <c r="J309" s="334"/>
      <c r="K309" s="333"/>
    </row>
    <row r="310" spans="1:11" ht="15" customHeight="1" x14ac:dyDescent="0.25">
      <c r="A310" s="409">
        <v>115224003</v>
      </c>
      <c r="B310" t="s">
        <v>279</v>
      </c>
      <c r="C310">
        <v>115224003</v>
      </c>
      <c r="D310" t="s">
        <v>13281</v>
      </c>
      <c r="E310" s="445"/>
      <c r="F310" s="334"/>
      <c r="G310" s="334"/>
      <c r="H310"/>
      <c r="I310" s="334"/>
      <c r="J310" s="334"/>
      <c r="K310" s="333"/>
    </row>
    <row r="311" spans="1:11" ht="15" customHeight="1" x14ac:dyDescent="0.25">
      <c r="A311" s="409">
        <v>123464502</v>
      </c>
      <c r="B311" t="s">
        <v>280</v>
      </c>
      <c r="C311">
        <v>123464502</v>
      </c>
      <c r="D311" t="s">
        <v>13281</v>
      </c>
      <c r="E311" s="445"/>
      <c r="F311" s="334"/>
      <c r="G311" s="334"/>
      <c r="H311"/>
      <c r="I311" s="334"/>
      <c r="J311" s="334"/>
      <c r="K311" s="333"/>
    </row>
    <row r="312" spans="1:11" ht="15" customHeight="1" x14ac:dyDescent="0.25">
      <c r="A312" s="409">
        <v>123464603</v>
      </c>
      <c r="B312" t="s">
        <v>281</v>
      </c>
      <c r="C312">
        <v>123464603</v>
      </c>
      <c r="D312" t="s">
        <v>13281</v>
      </c>
      <c r="F312" s="334"/>
      <c r="G312" s="334"/>
      <c r="H312"/>
      <c r="I312" s="334"/>
      <c r="J312" s="334"/>
      <c r="K312" s="333"/>
    </row>
    <row r="313" spans="1:11" ht="15" customHeight="1" x14ac:dyDescent="0.25">
      <c r="A313" s="409">
        <v>117414203</v>
      </c>
      <c r="B313" t="s">
        <v>282</v>
      </c>
      <c r="C313">
        <v>117414203</v>
      </c>
      <c r="D313" t="s">
        <v>13281</v>
      </c>
      <c r="F313" s="334"/>
      <c r="G313" s="334"/>
      <c r="H313"/>
      <c r="I313" s="334"/>
      <c r="J313" s="334"/>
      <c r="K313" s="333"/>
    </row>
    <row r="314" spans="1:11" ht="15" customHeight="1" x14ac:dyDescent="0.25">
      <c r="A314" s="409">
        <v>129544503</v>
      </c>
      <c r="B314" t="s">
        <v>283</v>
      </c>
      <c r="C314">
        <v>129544503</v>
      </c>
      <c r="D314" t="s">
        <v>13281</v>
      </c>
      <c r="F314" s="334"/>
      <c r="G314" s="334"/>
      <c r="H314"/>
      <c r="I314" s="334"/>
      <c r="J314" s="334"/>
      <c r="K314" s="333"/>
    </row>
    <row r="315" spans="1:11" ht="15" customHeight="1" x14ac:dyDescent="0.25">
      <c r="A315" s="409">
        <v>102023030</v>
      </c>
      <c r="B315" t="s">
        <v>284</v>
      </c>
      <c r="C315">
        <v>102023030</v>
      </c>
      <c r="D315" t="s">
        <v>13280</v>
      </c>
      <c r="F315" s="334"/>
      <c r="G315" s="334"/>
      <c r="H315"/>
      <c r="I315" s="334"/>
      <c r="J315" s="334"/>
      <c r="K315" s="333"/>
    </row>
    <row r="316" spans="1:11" ht="15" customHeight="1" x14ac:dyDescent="0.25">
      <c r="A316" s="409">
        <v>113364403</v>
      </c>
      <c r="B316" t="s">
        <v>285</v>
      </c>
      <c r="C316">
        <v>113364403</v>
      </c>
      <c r="D316" t="s">
        <v>13281</v>
      </c>
      <c r="F316" s="334"/>
      <c r="G316" s="334"/>
      <c r="H316"/>
      <c r="I316" s="334"/>
      <c r="J316" s="334"/>
      <c r="K316" s="333"/>
    </row>
    <row r="317" spans="1:11" ht="15" customHeight="1" x14ac:dyDescent="0.25">
      <c r="A317" s="409">
        <v>113364503</v>
      </c>
      <c r="B317" t="s">
        <v>286</v>
      </c>
      <c r="C317">
        <v>113364503</v>
      </c>
      <c r="D317" t="s">
        <v>13281</v>
      </c>
      <c r="F317" s="334"/>
      <c r="G317" s="334"/>
      <c r="H317"/>
      <c r="I317" s="334"/>
      <c r="J317" s="334"/>
      <c r="K317" s="333"/>
    </row>
    <row r="318" spans="1:11" ht="15" customHeight="1" x14ac:dyDescent="0.25">
      <c r="A318" s="409">
        <v>126513480</v>
      </c>
      <c r="B318" t="s">
        <v>287</v>
      </c>
      <c r="C318">
        <v>126513480</v>
      </c>
      <c r="D318" t="s">
        <v>13280</v>
      </c>
      <c r="E318" s="445"/>
      <c r="F318" s="334"/>
      <c r="G318" s="334"/>
      <c r="H318"/>
      <c r="I318" s="334"/>
      <c r="J318" s="334"/>
      <c r="K318" s="333"/>
    </row>
    <row r="319" spans="1:11" ht="15" customHeight="1" x14ac:dyDescent="0.25">
      <c r="A319" s="409">
        <v>128325203</v>
      </c>
      <c r="B319" t="s">
        <v>288</v>
      </c>
      <c r="C319">
        <v>128325203</v>
      </c>
      <c r="D319" t="s">
        <v>13281</v>
      </c>
      <c r="E319" s="445"/>
      <c r="F319" s="334"/>
      <c r="G319" s="334"/>
      <c r="H319"/>
      <c r="I319" s="334"/>
      <c r="J319" s="334"/>
      <c r="K319" s="333"/>
    </row>
    <row r="320" spans="1:11" ht="15" customHeight="1" x14ac:dyDescent="0.25">
      <c r="A320" s="409">
        <v>126510014</v>
      </c>
      <c r="B320" t="s">
        <v>1455</v>
      </c>
      <c r="C320">
        <v>126510014</v>
      </c>
      <c r="D320" t="s">
        <v>13280</v>
      </c>
      <c r="F320" s="334"/>
      <c r="G320" s="334"/>
      <c r="H320"/>
      <c r="I320" s="334"/>
      <c r="J320" s="334"/>
      <c r="K320" s="333"/>
    </row>
    <row r="321" spans="1:11" ht="15" customHeight="1" x14ac:dyDescent="0.25">
      <c r="A321" s="409">
        <v>125235502</v>
      </c>
      <c r="B321" t="s">
        <v>289</v>
      </c>
      <c r="C321">
        <v>125235502</v>
      </c>
      <c r="D321" t="s">
        <v>13281</v>
      </c>
      <c r="F321" s="334"/>
      <c r="G321" s="334"/>
      <c r="H321"/>
      <c r="I321" s="334"/>
      <c r="J321" s="334"/>
      <c r="K321" s="333"/>
    </row>
    <row r="322" spans="1:11" ht="15" customHeight="1" x14ac:dyDescent="0.25">
      <c r="A322" s="409">
        <v>104105003</v>
      </c>
      <c r="B322" t="s">
        <v>290</v>
      </c>
      <c r="C322">
        <v>104105003</v>
      </c>
      <c r="D322" t="s">
        <v>13281</v>
      </c>
      <c r="F322" s="334"/>
      <c r="G322" s="334"/>
      <c r="H322"/>
      <c r="I322" s="334"/>
      <c r="J322" s="334"/>
      <c r="K322" s="333"/>
    </row>
    <row r="323" spans="1:11" ht="15" customHeight="1" x14ac:dyDescent="0.25">
      <c r="A323" s="409">
        <v>126513150</v>
      </c>
      <c r="B323" t="s">
        <v>17238</v>
      </c>
      <c r="C323">
        <v>126513150</v>
      </c>
      <c r="D323" t="s">
        <v>13280</v>
      </c>
      <c r="F323" s="334"/>
      <c r="G323" s="334"/>
      <c r="H323"/>
      <c r="I323" s="334"/>
      <c r="J323" s="334"/>
      <c r="K323" s="333"/>
    </row>
    <row r="324" spans="1:11" ht="15" customHeight="1" x14ac:dyDescent="0.25">
      <c r="A324" s="409">
        <v>126513117</v>
      </c>
      <c r="B324" t="s">
        <v>13283</v>
      </c>
      <c r="C324">
        <v>126513117</v>
      </c>
      <c r="D324" t="s">
        <v>13280</v>
      </c>
      <c r="F324" s="334"/>
      <c r="G324" s="334"/>
      <c r="H324"/>
      <c r="I324" s="334"/>
      <c r="J324" s="334"/>
      <c r="K324" s="333"/>
    </row>
    <row r="325" spans="1:11" ht="15" customHeight="1" x14ac:dyDescent="0.25">
      <c r="A325" s="409">
        <v>126511624</v>
      </c>
      <c r="B325" t="s">
        <v>17509</v>
      </c>
      <c r="C325">
        <v>126511624</v>
      </c>
      <c r="D325" t="s">
        <v>13280</v>
      </c>
      <c r="F325" s="334"/>
      <c r="G325" s="334"/>
      <c r="H325"/>
      <c r="I325" s="334"/>
      <c r="J325" s="334"/>
      <c r="K325" s="333"/>
    </row>
    <row r="326" spans="1:11" ht="15" customHeight="1" x14ac:dyDescent="0.25">
      <c r="A326" s="409">
        <v>126510002</v>
      </c>
      <c r="B326" t="s">
        <v>17336</v>
      </c>
      <c r="C326">
        <v>126510002</v>
      </c>
      <c r="D326" t="s">
        <v>13280</v>
      </c>
      <c r="F326" s="334"/>
      <c r="G326" s="334"/>
      <c r="H326"/>
      <c r="I326" s="334"/>
      <c r="J326" s="334"/>
      <c r="K326" s="333"/>
    </row>
    <row r="327" spans="1:11" ht="15" customHeight="1" x14ac:dyDescent="0.25">
      <c r="A327" s="409">
        <v>126519644</v>
      </c>
      <c r="B327" t="s">
        <v>17337</v>
      </c>
      <c r="C327">
        <v>126519644</v>
      </c>
      <c r="D327" t="s">
        <v>13280</v>
      </c>
      <c r="F327" s="334"/>
      <c r="G327" s="334"/>
      <c r="H327"/>
      <c r="I327" s="334"/>
      <c r="J327" s="334"/>
      <c r="K327" s="333"/>
    </row>
    <row r="328" spans="1:11" ht="15" customHeight="1" x14ac:dyDescent="0.25">
      <c r="A328" s="409">
        <v>126518795</v>
      </c>
      <c r="B328" t="s">
        <v>17338</v>
      </c>
      <c r="C328">
        <v>126518795</v>
      </c>
      <c r="D328" t="s">
        <v>13280</v>
      </c>
      <c r="E328" s="445"/>
      <c r="F328" s="334"/>
      <c r="G328" s="334"/>
      <c r="H328"/>
      <c r="I328" s="334"/>
      <c r="J328" s="334"/>
      <c r="K328" s="333"/>
    </row>
    <row r="329" spans="1:11" ht="15" customHeight="1" x14ac:dyDescent="0.25">
      <c r="A329" s="409">
        <v>126513734</v>
      </c>
      <c r="B329" t="s">
        <v>291</v>
      </c>
      <c r="C329">
        <v>126513734</v>
      </c>
      <c r="D329" t="s">
        <v>13280</v>
      </c>
      <c r="F329" s="334"/>
      <c r="G329" s="334"/>
      <c r="H329"/>
      <c r="I329" s="334"/>
      <c r="J329" s="334"/>
      <c r="K329" s="333"/>
    </row>
    <row r="330" spans="1:11" ht="15" customHeight="1" x14ac:dyDescent="0.25">
      <c r="A330" s="409">
        <v>126513290</v>
      </c>
      <c r="B330" t="s">
        <v>17339</v>
      </c>
      <c r="C330">
        <v>126513290</v>
      </c>
      <c r="D330" t="s">
        <v>13280</v>
      </c>
      <c r="F330" s="334"/>
      <c r="G330" s="334"/>
      <c r="H330"/>
      <c r="I330" s="334"/>
      <c r="J330" s="334"/>
      <c r="K330" s="333"/>
    </row>
    <row r="331" spans="1:11" ht="15" customHeight="1" x14ac:dyDescent="0.25">
      <c r="A331" s="409">
        <v>126516457</v>
      </c>
      <c r="B331" t="s">
        <v>292</v>
      </c>
      <c r="C331">
        <v>126516457</v>
      </c>
      <c r="D331" t="s">
        <v>13280</v>
      </c>
      <c r="F331" s="334"/>
      <c r="G331" s="334"/>
      <c r="H331"/>
      <c r="I331" s="334"/>
      <c r="J331" s="334"/>
      <c r="K331" s="333"/>
    </row>
    <row r="332" spans="1:11" ht="15" customHeight="1" x14ac:dyDescent="0.25">
      <c r="A332" s="409">
        <v>151514721</v>
      </c>
      <c r="B332" t="s">
        <v>293</v>
      </c>
      <c r="C332">
        <v>151514721</v>
      </c>
      <c r="D332" t="s">
        <v>13280</v>
      </c>
      <c r="F332" s="334"/>
      <c r="G332" s="334"/>
      <c r="H332"/>
      <c r="I332" s="334"/>
      <c r="J332" s="334"/>
      <c r="K332" s="333"/>
    </row>
    <row r="333" spans="1:11" ht="15" customHeight="1" x14ac:dyDescent="0.25">
      <c r="A333" s="409">
        <v>126510022</v>
      </c>
      <c r="B333" t="s">
        <v>294</v>
      </c>
      <c r="C333">
        <v>126510022</v>
      </c>
      <c r="D333" t="s">
        <v>13280</v>
      </c>
      <c r="F333" s="334"/>
      <c r="G333" s="334"/>
      <c r="H333"/>
      <c r="I333" s="334"/>
      <c r="J333" s="334"/>
      <c r="K333" s="333"/>
    </row>
    <row r="334" spans="1:11" ht="15" customHeight="1" x14ac:dyDescent="0.25">
      <c r="A334" s="409">
        <v>126510023</v>
      </c>
      <c r="B334" t="s">
        <v>295</v>
      </c>
      <c r="C334">
        <v>126510023</v>
      </c>
      <c r="D334" t="s">
        <v>13280</v>
      </c>
      <c r="F334" s="334"/>
      <c r="G334" s="334"/>
      <c r="H334"/>
      <c r="I334" s="334"/>
      <c r="J334" s="334"/>
      <c r="K334" s="333"/>
    </row>
    <row r="335" spans="1:11" ht="15" customHeight="1" x14ac:dyDescent="0.25">
      <c r="A335" s="409">
        <v>126513230</v>
      </c>
      <c r="B335" t="s">
        <v>296</v>
      </c>
      <c r="C335">
        <v>126513230</v>
      </c>
      <c r="D335" t="s">
        <v>13280</v>
      </c>
      <c r="F335" s="334"/>
      <c r="G335" s="334"/>
      <c r="H335"/>
      <c r="I335" s="334"/>
      <c r="J335" s="334"/>
      <c r="K335" s="333"/>
    </row>
    <row r="336" spans="1:11" ht="15" customHeight="1" x14ac:dyDescent="0.25">
      <c r="A336" s="409">
        <v>101633903</v>
      </c>
      <c r="B336" t="s">
        <v>297</v>
      </c>
      <c r="C336">
        <v>101633903</v>
      </c>
      <c r="D336" t="s">
        <v>13281</v>
      </c>
      <c r="F336" s="334"/>
      <c r="G336" s="334"/>
      <c r="H336"/>
      <c r="I336" s="334"/>
      <c r="J336" s="334"/>
      <c r="K336" s="333"/>
    </row>
    <row r="337" spans="1:11" ht="15" customHeight="1" x14ac:dyDescent="0.25">
      <c r="A337" s="409">
        <v>103026002</v>
      </c>
      <c r="B337" t="s">
        <v>298</v>
      </c>
      <c r="C337">
        <v>103026002</v>
      </c>
      <c r="D337" t="s">
        <v>13281</v>
      </c>
      <c r="F337" s="334"/>
      <c r="G337" s="334"/>
      <c r="H337"/>
      <c r="I337" s="334"/>
      <c r="J337" s="334"/>
      <c r="K337" s="333"/>
    </row>
    <row r="338" spans="1:11" ht="15" customHeight="1" x14ac:dyDescent="0.25">
      <c r="A338" s="409">
        <v>115216503</v>
      </c>
      <c r="B338" t="s">
        <v>299</v>
      </c>
      <c r="C338">
        <v>115216503</v>
      </c>
      <c r="D338" t="s">
        <v>13281</v>
      </c>
      <c r="F338" s="334"/>
      <c r="G338" s="334"/>
      <c r="H338"/>
      <c r="I338" s="334"/>
      <c r="J338" s="334"/>
      <c r="K338" s="333"/>
    </row>
    <row r="339" spans="1:11" ht="15" customHeight="1" x14ac:dyDescent="0.25">
      <c r="A339" s="409">
        <v>126519392</v>
      </c>
      <c r="B339" t="s">
        <v>2766</v>
      </c>
      <c r="C339">
        <v>126519392</v>
      </c>
      <c r="D339" t="s">
        <v>13280</v>
      </c>
      <c r="E339" s="445"/>
      <c r="F339" s="334"/>
      <c r="G339" s="334"/>
      <c r="H339"/>
      <c r="I339" s="334"/>
      <c r="J339" s="334"/>
      <c r="K339" s="333"/>
    </row>
    <row r="340" spans="1:11" ht="15" customHeight="1" x14ac:dyDescent="0.25">
      <c r="A340" s="409">
        <v>104435003</v>
      </c>
      <c r="B340" t="s">
        <v>300</v>
      </c>
      <c r="C340">
        <v>104435003</v>
      </c>
      <c r="D340" t="s">
        <v>13281</v>
      </c>
      <c r="F340" s="334"/>
      <c r="G340" s="334"/>
      <c r="H340"/>
      <c r="I340" s="334"/>
      <c r="J340" s="334"/>
      <c r="K340" s="333"/>
    </row>
    <row r="341" spans="1:11" ht="15" customHeight="1" x14ac:dyDescent="0.25">
      <c r="A341" s="409">
        <v>123465303</v>
      </c>
      <c r="B341" t="s">
        <v>301</v>
      </c>
      <c r="C341">
        <v>123465303</v>
      </c>
      <c r="D341" t="s">
        <v>13281</v>
      </c>
      <c r="F341" s="334"/>
      <c r="G341" s="334"/>
      <c r="H341"/>
      <c r="I341" s="334"/>
      <c r="J341" s="334"/>
      <c r="K341" s="333"/>
    </row>
    <row r="342" spans="1:11" ht="15" customHeight="1" x14ac:dyDescent="0.25">
      <c r="A342" s="409">
        <v>108565203</v>
      </c>
      <c r="B342" t="s">
        <v>302</v>
      </c>
      <c r="C342">
        <v>108565203</v>
      </c>
      <c r="D342" t="s">
        <v>13281</v>
      </c>
      <c r="F342" s="334"/>
      <c r="G342" s="334"/>
      <c r="H342"/>
      <c r="I342" s="334"/>
      <c r="J342" s="334"/>
      <c r="K342" s="333"/>
    </row>
    <row r="343" spans="1:11" ht="15" customHeight="1" x14ac:dyDescent="0.25">
      <c r="A343" s="409">
        <v>119355503</v>
      </c>
      <c r="B343" t="s">
        <v>303</v>
      </c>
      <c r="C343">
        <v>119355503</v>
      </c>
      <c r="D343" t="s">
        <v>13281</v>
      </c>
      <c r="F343" s="334"/>
      <c r="G343" s="334"/>
      <c r="H343"/>
      <c r="I343" s="334"/>
      <c r="J343" s="334"/>
      <c r="K343" s="333"/>
    </row>
    <row r="344" spans="1:11" ht="15" customHeight="1" x14ac:dyDescent="0.25">
      <c r="A344" s="409">
        <v>115226003</v>
      </c>
      <c r="B344" t="s">
        <v>304</v>
      </c>
      <c r="C344">
        <v>115226003</v>
      </c>
      <c r="D344" t="s">
        <v>13281</v>
      </c>
      <c r="F344" s="334"/>
      <c r="G344" s="334"/>
      <c r="H344"/>
      <c r="I344" s="334"/>
      <c r="J344" s="334"/>
      <c r="K344" s="333"/>
    </row>
    <row r="345" spans="1:11" ht="15" customHeight="1" x14ac:dyDescent="0.25">
      <c r="A345" s="409">
        <v>116555003</v>
      </c>
      <c r="B345" t="s">
        <v>305</v>
      </c>
      <c r="C345">
        <v>116555003</v>
      </c>
      <c r="D345" t="s">
        <v>13281</v>
      </c>
      <c r="F345" s="334"/>
      <c r="G345" s="334"/>
      <c r="H345"/>
      <c r="I345" s="334"/>
      <c r="J345" s="334"/>
      <c r="K345" s="333"/>
    </row>
    <row r="346" spans="1:11" ht="15" customHeight="1" x14ac:dyDescent="0.25">
      <c r="A346" s="409">
        <v>127045303</v>
      </c>
      <c r="B346" t="s">
        <v>306</v>
      </c>
      <c r="C346">
        <v>127045303</v>
      </c>
      <c r="D346" t="s">
        <v>13281</v>
      </c>
      <c r="F346" s="334"/>
      <c r="G346" s="334"/>
      <c r="H346"/>
      <c r="I346" s="334"/>
      <c r="J346" s="334"/>
      <c r="K346" s="333"/>
    </row>
    <row r="347" spans="1:11" ht="15" customHeight="1" x14ac:dyDescent="0.25">
      <c r="A347" s="409">
        <v>127041735</v>
      </c>
      <c r="B347" t="s">
        <v>17603</v>
      </c>
      <c r="C347">
        <v>127041735</v>
      </c>
      <c r="D347" t="s">
        <v>13280</v>
      </c>
      <c r="F347" s="334"/>
      <c r="G347" s="334"/>
      <c r="H347"/>
      <c r="I347" s="334"/>
      <c r="J347" s="334"/>
      <c r="K347" s="333"/>
    </row>
    <row r="348" spans="1:11" ht="15" customHeight="1" x14ac:dyDescent="0.25">
      <c r="A348" s="409">
        <v>111444602</v>
      </c>
      <c r="B348" t="s">
        <v>307</v>
      </c>
      <c r="C348">
        <v>111444602</v>
      </c>
      <c r="D348" t="s">
        <v>13281</v>
      </c>
      <c r="E348" s="445"/>
      <c r="F348" s="334"/>
      <c r="G348" s="334"/>
      <c r="H348"/>
      <c r="I348" s="334"/>
      <c r="J348" s="334"/>
      <c r="K348" s="333"/>
    </row>
    <row r="349" spans="1:11" ht="15" customHeight="1" x14ac:dyDescent="0.25">
      <c r="A349" s="409">
        <v>116605003</v>
      </c>
      <c r="B349" t="s">
        <v>308</v>
      </c>
      <c r="C349">
        <v>116605003</v>
      </c>
      <c r="D349" t="s">
        <v>13281</v>
      </c>
      <c r="E349" s="445"/>
      <c r="F349" s="334"/>
      <c r="G349" s="334"/>
      <c r="H349"/>
      <c r="I349" s="334"/>
      <c r="J349" s="334"/>
      <c r="K349" s="333"/>
    </row>
    <row r="350" spans="1:11" ht="15" customHeight="1" x14ac:dyDescent="0.25">
      <c r="A350" s="409">
        <v>105257602</v>
      </c>
      <c r="B350" t="s">
        <v>309</v>
      </c>
      <c r="C350">
        <v>105257602</v>
      </c>
      <c r="D350" t="s">
        <v>13281</v>
      </c>
      <c r="F350" s="334"/>
      <c r="G350" s="334"/>
      <c r="H350"/>
      <c r="I350" s="334"/>
      <c r="J350" s="334"/>
      <c r="K350" s="333"/>
    </row>
    <row r="351" spans="1:11" ht="15" customHeight="1" x14ac:dyDescent="0.25">
      <c r="A351" s="409">
        <v>115226103</v>
      </c>
      <c r="B351" t="s">
        <v>310</v>
      </c>
      <c r="C351">
        <v>115226103</v>
      </c>
      <c r="D351" t="s">
        <v>13281</v>
      </c>
      <c r="F351" s="334"/>
      <c r="G351" s="334"/>
      <c r="H351"/>
      <c r="I351" s="334"/>
      <c r="J351" s="334"/>
      <c r="K351" s="333"/>
    </row>
    <row r="352" spans="1:11" ht="15" customHeight="1" x14ac:dyDescent="0.25">
      <c r="A352" s="409">
        <v>116195004</v>
      </c>
      <c r="B352" t="s">
        <v>311</v>
      </c>
      <c r="C352">
        <v>116195004</v>
      </c>
      <c r="D352" t="s">
        <v>13281</v>
      </c>
      <c r="E352" s="445"/>
      <c r="F352" s="334"/>
      <c r="G352" s="334"/>
      <c r="H352"/>
      <c r="I352" s="334"/>
      <c r="J352" s="334"/>
      <c r="K352" s="333"/>
    </row>
    <row r="353" spans="1:11" ht="15" customHeight="1" x14ac:dyDescent="0.25">
      <c r="A353" s="409">
        <v>116495003</v>
      </c>
      <c r="B353" t="s">
        <v>312</v>
      </c>
      <c r="C353">
        <v>116495003</v>
      </c>
      <c r="D353" t="s">
        <v>13281</v>
      </c>
      <c r="F353" s="334"/>
      <c r="G353" s="334"/>
      <c r="H353"/>
      <c r="I353" s="334"/>
      <c r="J353" s="334"/>
      <c r="K353" s="333"/>
    </row>
    <row r="354" spans="1:11" ht="15" customHeight="1" x14ac:dyDescent="0.25">
      <c r="A354" s="409">
        <v>129544703</v>
      </c>
      <c r="B354" t="s">
        <v>313</v>
      </c>
      <c r="C354">
        <v>129544703</v>
      </c>
      <c r="D354" t="s">
        <v>13281</v>
      </c>
      <c r="F354" s="334"/>
      <c r="G354" s="334"/>
      <c r="H354"/>
      <c r="I354" s="334"/>
      <c r="J354" s="334"/>
      <c r="K354" s="333"/>
    </row>
    <row r="355" spans="1:11" ht="15" customHeight="1" x14ac:dyDescent="0.25">
      <c r="A355" s="409">
        <v>104375003</v>
      </c>
      <c r="B355" t="s">
        <v>314</v>
      </c>
      <c r="C355">
        <v>104375003</v>
      </c>
      <c r="D355" t="s">
        <v>13281</v>
      </c>
      <c r="F355" s="334"/>
      <c r="G355" s="334"/>
      <c r="H355"/>
      <c r="I355" s="334"/>
      <c r="J355" s="334"/>
      <c r="K355" s="333"/>
    </row>
    <row r="356" spans="1:11" ht="15" customHeight="1" x14ac:dyDescent="0.25">
      <c r="A356" s="409">
        <v>107655803</v>
      </c>
      <c r="B356" t="s">
        <v>315</v>
      </c>
      <c r="C356">
        <v>107655803</v>
      </c>
      <c r="D356" t="s">
        <v>13281</v>
      </c>
      <c r="F356" s="334"/>
      <c r="G356" s="334"/>
      <c r="H356"/>
      <c r="I356" s="334"/>
      <c r="J356" s="334"/>
      <c r="K356" s="333"/>
    </row>
    <row r="357" spans="1:11" ht="15" customHeight="1" x14ac:dyDescent="0.25">
      <c r="A357" s="409">
        <v>104105353</v>
      </c>
      <c r="B357" t="s">
        <v>316</v>
      </c>
      <c r="C357">
        <v>104105353</v>
      </c>
      <c r="D357" t="s">
        <v>13281</v>
      </c>
      <c r="F357" s="334"/>
      <c r="G357" s="334"/>
      <c r="H357"/>
      <c r="I357" s="334"/>
      <c r="J357" s="334"/>
      <c r="K357" s="333"/>
    </row>
    <row r="358" spans="1:11" ht="15" customHeight="1" x14ac:dyDescent="0.25">
      <c r="A358" s="409">
        <v>105250004</v>
      </c>
      <c r="B358" t="s">
        <v>17604</v>
      </c>
      <c r="C358">
        <v>105250004</v>
      </c>
      <c r="D358" t="s">
        <v>13280</v>
      </c>
      <c r="F358" s="334"/>
      <c r="G358" s="334"/>
      <c r="H358"/>
      <c r="I358" s="334"/>
      <c r="J358" s="334"/>
      <c r="K358" s="333"/>
    </row>
    <row r="359" spans="1:11" ht="15" customHeight="1" x14ac:dyDescent="0.25">
      <c r="A359" s="409">
        <v>117415004</v>
      </c>
      <c r="B359" t="s">
        <v>317</v>
      </c>
      <c r="C359">
        <v>117415004</v>
      </c>
      <c r="D359" t="s">
        <v>13281</v>
      </c>
      <c r="F359" s="334"/>
      <c r="G359" s="334"/>
      <c r="H359"/>
      <c r="I359" s="334"/>
      <c r="J359" s="334"/>
      <c r="K359" s="333"/>
    </row>
    <row r="360" spans="1:11" ht="15" customHeight="1" x14ac:dyDescent="0.25">
      <c r="A360" s="409">
        <v>103026303</v>
      </c>
      <c r="B360" t="s">
        <v>318</v>
      </c>
      <c r="C360">
        <v>103026303</v>
      </c>
      <c r="D360" t="s">
        <v>13281</v>
      </c>
      <c r="F360" s="334"/>
      <c r="G360" s="334"/>
      <c r="H360"/>
      <c r="I360" s="334"/>
      <c r="J360" s="334"/>
      <c r="K360" s="333"/>
    </row>
    <row r="361" spans="1:11" ht="15" customHeight="1" x14ac:dyDescent="0.25">
      <c r="A361" s="409">
        <v>117415103</v>
      </c>
      <c r="B361" t="s">
        <v>319</v>
      </c>
      <c r="C361">
        <v>117415103</v>
      </c>
      <c r="D361" t="s">
        <v>13281</v>
      </c>
      <c r="F361" s="334"/>
      <c r="G361" s="334"/>
      <c r="H361"/>
      <c r="I361" s="334"/>
      <c r="J361" s="334"/>
      <c r="K361" s="333"/>
    </row>
    <row r="362" spans="1:11" ht="15" customHeight="1" x14ac:dyDescent="0.25">
      <c r="A362" s="409">
        <v>119584503</v>
      </c>
      <c r="B362" t="s">
        <v>320</v>
      </c>
      <c r="C362">
        <v>119584503</v>
      </c>
      <c r="D362" t="s">
        <v>13281</v>
      </c>
      <c r="F362" s="334"/>
      <c r="G362" s="334"/>
      <c r="H362"/>
      <c r="I362" s="334"/>
      <c r="J362" s="334"/>
      <c r="K362" s="333"/>
    </row>
    <row r="363" spans="1:11" ht="15" customHeight="1" x14ac:dyDescent="0.25">
      <c r="A363" s="409">
        <v>103026343</v>
      </c>
      <c r="B363" t="s">
        <v>321</v>
      </c>
      <c r="C363">
        <v>103026343</v>
      </c>
      <c r="D363" t="s">
        <v>13281</v>
      </c>
      <c r="F363" s="334"/>
      <c r="G363" s="334"/>
      <c r="H363"/>
      <c r="I363" s="334"/>
      <c r="J363" s="334"/>
      <c r="K363" s="333"/>
    </row>
    <row r="364" spans="1:11" ht="15" customHeight="1" x14ac:dyDescent="0.25">
      <c r="A364" s="409">
        <v>122097203</v>
      </c>
      <c r="B364" t="s">
        <v>322</v>
      </c>
      <c r="C364">
        <v>122097203</v>
      </c>
      <c r="D364" t="s">
        <v>13281</v>
      </c>
      <c r="F364" s="334"/>
      <c r="G364" s="334"/>
      <c r="H364"/>
      <c r="I364" s="334"/>
      <c r="J364" s="334"/>
      <c r="K364" s="333"/>
    </row>
    <row r="365" spans="1:11" ht="15" customHeight="1" x14ac:dyDescent="0.25">
      <c r="A365" s="409">
        <v>110175003</v>
      </c>
      <c r="B365" t="s">
        <v>323</v>
      </c>
      <c r="C365">
        <v>110175003</v>
      </c>
      <c r="D365" t="s">
        <v>13281</v>
      </c>
      <c r="F365" s="334"/>
      <c r="G365" s="334"/>
      <c r="H365"/>
      <c r="I365" s="334"/>
      <c r="J365" s="334"/>
      <c r="K365" s="333"/>
    </row>
    <row r="366" spans="1:11" ht="15" customHeight="1" x14ac:dyDescent="0.25">
      <c r="A366" s="409">
        <v>116495103</v>
      </c>
      <c r="B366" t="s">
        <v>324</v>
      </c>
      <c r="C366">
        <v>116495103</v>
      </c>
      <c r="D366" t="s">
        <v>13281</v>
      </c>
      <c r="F366" s="334"/>
      <c r="G366" s="334"/>
      <c r="H366"/>
      <c r="I366" s="334"/>
      <c r="J366" s="334"/>
      <c r="K366" s="333"/>
    </row>
    <row r="367" spans="1:11" ht="15" customHeight="1" x14ac:dyDescent="0.25">
      <c r="A367" s="409">
        <v>107655903</v>
      </c>
      <c r="B367" t="s">
        <v>325</v>
      </c>
      <c r="C367">
        <v>107655903</v>
      </c>
      <c r="D367" t="s">
        <v>13281</v>
      </c>
      <c r="F367" s="334"/>
      <c r="G367" s="334"/>
      <c r="H367"/>
      <c r="I367" s="334"/>
      <c r="J367" s="334"/>
      <c r="K367" s="333"/>
    </row>
    <row r="368" spans="1:11" ht="15" customHeight="1" x14ac:dyDescent="0.25">
      <c r="A368" s="409">
        <v>111316003</v>
      </c>
      <c r="B368" t="s">
        <v>326</v>
      </c>
      <c r="C368">
        <v>111316003</v>
      </c>
      <c r="D368" t="s">
        <v>13281</v>
      </c>
      <c r="F368" s="334"/>
      <c r="G368" s="334"/>
      <c r="H368"/>
      <c r="I368" s="334"/>
      <c r="J368" s="334"/>
      <c r="K368" s="333"/>
    </row>
    <row r="369" spans="1:11" ht="15" customHeight="1" x14ac:dyDescent="0.25">
      <c r="A369" s="409">
        <v>119584603</v>
      </c>
      <c r="B369" t="s">
        <v>327</v>
      </c>
      <c r="C369">
        <v>119584603</v>
      </c>
      <c r="D369" t="s">
        <v>13281</v>
      </c>
      <c r="F369" s="334"/>
      <c r="G369" s="334"/>
      <c r="H369"/>
      <c r="I369" s="334"/>
      <c r="J369" s="334"/>
      <c r="K369" s="333"/>
    </row>
    <row r="370" spans="1:11" ht="15" customHeight="1" x14ac:dyDescent="0.25">
      <c r="A370" s="409">
        <v>103026402</v>
      </c>
      <c r="B370" t="s">
        <v>328</v>
      </c>
      <c r="C370">
        <v>103026402</v>
      </c>
      <c r="D370" t="s">
        <v>13281</v>
      </c>
      <c r="F370" s="334"/>
      <c r="G370" s="334"/>
      <c r="H370"/>
      <c r="I370" s="334"/>
      <c r="J370" s="334"/>
      <c r="K370" s="333"/>
    </row>
    <row r="371" spans="1:11" ht="15" customHeight="1" x14ac:dyDescent="0.25">
      <c r="A371" s="409">
        <v>114065503</v>
      </c>
      <c r="B371" t="s">
        <v>329</v>
      </c>
      <c r="C371">
        <v>114065503</v>
      </c>
      <c r="D371" t="s">
        <v>13281</v>
      </c>
      <c r="F371" s="334"/>
      <c r="G371" s="334"/>
      <c r="H371"/>
      <c r="I371" s="334"/>
      <c r="J371" s="334"/>
      <c r="K371" s="333"/>
    </row>
    <row r="372" spans="1:11" ht="15" customHeight="1" x14ac:dyDescent="0.25">
      <c r="A372" s="409">
        <v>126513000</v>
      </c>
      <c r="B372" t="s">
        <v>13093</v>
      </c>
      <c r="C372">
        <v>126513000</v>
      </c>
      <c r="D372" t="s">
        <v>13280</v>
      </c>
      <c r="F372" s="334"/>
      <c r="G372" s="334"/>
      <c r="H372"/>
      <c r="I372" s="334"/>
      <c r="J372" s="334"/>
      <c r="K372" s="333"/>
    </row>
    <row r="373" spans="1:11" ht="15" customHeight="1" x14ac:dyDescent="0.25">
      <c r="A373" s="409">
        <v>117415303</v>
      </c>
      <c r="B373" t="s">
        <v>330</v>
      </c>
      <c r="C373">
        <v>117415303</v>
      </c>
      <c r="D373" t="s">
        <v>13281</v>
      </c>
      <c r="F373" s="334"/>
      <c r="G373" s="334"/>
      <c r="H373"/>
      <c r="I373" s="334"/>
      <c r="J373" s="334"/>
      <c r="K373" s="333"/>
    </row>
    <row r="374" spans="1:11" ht="15" customHeight="1" x14ac:dyDescent="0.25">
      <c r="A374" s="409">
        <v>120484803</v>
      </c>
      <c r="B374" t="s">
        <v>331</v>
      </c>
      <c r="C374">
        <v>120484803</v>
      </c>
      <c r="D374" t="s">
        <v>13281</v>
      </c>
      <c r="F374" s="334"/>
      <c r="G374" s="334"/>
      <c r="H374"/>
      <c r="I374" s="334"/>
      <c r="J374" s="334"/>
      <c r="K374" s="333"/>
    </row>
    <row r="375" spans="1:11" ht="15" customHeight="1" x14ac:dyDescent="0.25">
      <c r="A375" s="409">
        <v>122097502</v>
      </c>
      <c r="B375" t="s">
        <v>332</v>
      </c>
      <c r="C375">
        <v>122097502</v>
      </c>
      <c r="D375" t="s">
        <v>13281</v>
      </c>
      <c r="F375" s="334"/>
      <c r="G375" s="334"/>
      <c r="H375"/>
      <c r="I375" s="334"/>
      <c r="J375" s="334"/>
      <c r="K375" s="333"/>
    </row>
    <row r="376" spans="1:11" ht="15" customHeight="1" x14ac:dyDescent="0.25">
      <c r="A376" s="409">
        <v>104375203</v>
      </c>
      <c r="B376" t="s">
        <v>333</v>
      </c>
      <c r="C376">
        <v>104375203</v>
      </c>
      <c r="D376" t="s">
        <v>13281</v>
      </c>
      <c r="F376" s="334"/>
      <c r="G376" s="334"/>
      <c r="H376"/>
      <c r="I376" s="334"/>
      <c r="J376" s="334"/>
      <c r="K376" s="333"/>
    </row>
    <row r="377" spans="1:11" ht="15" customHeight="1" x14ac:dyDescent="0.25">
      <c r="A377" s="409">
        <v>127045653</v>
      </c>
      <c r="B377" t="s">
        <v>334</v>
      </c>
      <c r="C377">
        <v>127045653</v>
      </c>
      <c r="D377" t="s">
        <v>13281</v>
      </c>
      <c r="F377" s="334"/>
      <c r="G377" s="334"/>
      <c r="H377"/>
      <c r="I377" s="334"/>
      <c r="J377" s="334"/>
      <c r="K377" s="333"/>
    </row>
    <row r="378" spans="1:11" ht="15" customHeight="1" x14ac:dyDescent="0.25">
      <c r="A378" s="409">
        <v>104375302</v>
      </c>
      <c r="B378" t="s">
        <v>335</v>
      </c>
      <c r="C378">
        <v>104375302</v>
      </c>
      <c r="D378" t="s">
        <v>13281</v>
      </c>
      <c r="F378" s="334"/>
      <c r="G378" s="334"/>
      <c r="H378"/>
      <c r="I378" s="334"/>
      <c r="J378" s="334"/>
      <c r="K378" s="333"/>
    </row>
    <row r="379" spans="1:11" ht="15" customHeight="1" x14ac:dyDescent="0.25">
      <c r="A379" s="409">
        <v>111440001</v>
      </c>
      <c r="B379" t="s">
        <v>17340</v>
      </c>
      <c r="C379">
        <v>111440001</v>
      </c>
      <c r="D379" t="s">
        <v>13280</v>
      </c>
      <c r="F379" s="334"/>
      <c r="G379" s="334"/>
      <c r="H379"/>
      <c r="I379" s="334"/>
      <c r="J379" s="334"/>
      <c r="K379" s="333"/>
    </row>
    <row r="380" spans="1:11" ht="15" customHeight="1" x14ac:dyDescent="0.25">
      <c r="A380" s="409">
        <v>126513420</v>
      </c>
      <c r="B380" t="s">
        <v>336</v>
      </c>
      <c r="C380">
        <v>126513420</v>
      </c>
      <c r="D380" t="s">
        <v>13280</v>
      </c>
      <c r="F380" s="334"/>
      <c r="G380" s="334"/>
      <c r="H380"/>
      <c r="I380" s="334"/>
      <c r="J380" s="334"/>
      <c r="K380" s="333"/>
    </row>
    <row r="381" spans="1:11" ht="15" customHeight="1" x14ac:dyDescent="0.25">
      <c r="A381" s="409">
        <v>122097604</v>
      </c>
      <c r="B381" t="s">
        <v>337</v>
      </c>
      <c r="C381">
        <v>122097604</v>
      </c>
      <c r="D381" t="s">
        <v>13281</v>
      </c>
      <c r="F381" s="334"/>
      <c r="G381" s="334"/>
      <c r="H381"/>
      <c r="I381" s="334"/>
      <c r="J381" s="334"/>
      <c r="K381" s="333"/>
    </row>
    <row r="382" spans="1:11" ht="15" customHeight="1" x14ac:dyDescent="0.25">
      <c r="A382" s="409">
        <v>107656303</v>
      </c>
      <c r="B382" t="s">
        <v>338</v>
      </c>
      <c r="C382">
        <v>107656303</v>
      </c>
      <c r="D382" t="s">
        <v>13281</v>
      </c>
      <c r="F382" s="334"/>
      <c r="G382" s="334"/>
      <c r="H382"/>
      <c r="I382" s="334"/>
      <c r="J382" s="334"/>
      <c r="K382" s="333"/>
    </row>
    <row r="383" spans="1:11" ht="15" customHeight="1" x14ac:dyDescent="0.25">
      <c r="A383" s="409">
        <v>115504003</v>
      </c>
      <c r="B383" t="s">
        <v>339</v>
      </c>
      <c r="C383">
        <v>115504003</v>
      </c>
      <c r="D383" t="s">
        <v>13281</v>
      </c>
      <c r="F383" s="334"/>
      <c r="G383" s="334"/>
      <c r="H383"/>
      <c r="I383" s="334"/>
      <c r="J383" s="334"/>
      <c r="K383" s="333"/>
    </row>
    <row r="384" spans="1:11" ht="15" customHeight="1" x14ac:dyDescent="0.25">
      <c r="A384" s="409">
        <v>123465602</v>
      </c>
      <c r="B384" t="s">
        <v>340</v>
      </c>
      <c r="C384">
        <v>123465602</v>
      </c>
      <c r="D384" t="s">
        <v>13281</v>
      </c>
      <c r="F384" s="334"/>
      <c r="G384" s="334"/>
      <c r="H384"/>
      <c r="I384" s="334"/>
      <c r="J384" s="334"/>
      <c r="K384" s="333"/>
    </row>
    <row r="385" spans="1:11" ht="15" customHeight="1" x14ac:dyDescent="0.25">
      <c r="A385" s="409">
        <v>103026852</v>
      </c>
      <c r="B385" t="s">
        <v>341</v>
      </c>
      <c r="C385">
        <v>103026852</v>
      </c>
      <c r="D385" t="s">
        <v>13281</v>
      </c>
      <c r="F385" s="334"/>
      <c r="G385" s="334"/>
      <c r="H385"/>
      <c r="I385" s="334"/>
      <c r="J385" s="334"/>
      <c r="K385" s="333"/>
    </row>
    <row r="386" spans="1:11" ht="15" customHeight="1" x14ac:dyDescent="0.25">
      <c r="A386" s="409">
        <v>106167504</v>
      </c>
      <c r="B386" t="s">
        <v>342</v>
      </c>
      <c r="C386">
        <v>106167504</v>
      </c>
      <c r="D386" t="s">
        <v>13281</v>
      </c>
      <c r="F386" s="334"/>
      <c r="G386" s="334"/>
      <c r="H386"/>
      <c r="I386" s="334"/>
      <c r="J386" s="334"/>
      <c r="K386" s="333"/>
    </row>
    <row r="387" spans="1:11" ht="15" customHeight="1" x14ac:dyDescent="0.25">
      <c r="A387" s="409">
        <v>105258303</v>
      </c>
      <c r="B387" t="s">
        <v>343</v>
      </c>
      <c r="C387">
        <v>105258303</v>
      </c>
      <c r="D387" t="s">
        <v>13281</v>
      </c>
      <c r="F387" s="334"/>
      <c r="G387" s="334"/>
      <c r="H387"/>
      <c r="I387" s="334"/>
      <c r="J387" s="334"/>
      <c r="K387" s="333"/>
    </row>
    <row r="388" spans="1:11" ht="15" customHeight="1" x14ac:dyDescent="0.25">
      <c r="A388" s="409">
        <v>103026902</v>
      </c>
      <c r="B388" t="s">
        <v>344</v>
      </c>
      <c r="C388">
        <v>103026902</v>
      </c>
      <c r="D388" t="s">
        <v>13281</v>
      </c>
      <c r="F388" s="334"/>
      <c r="G388" s="334"/>
      <c r="H388"/>
      <c r="I388" s="334"/>
      <c r="J388" s="334"/>
      <c r="K388" s="333"/>
    </row>
    <row r="389" spans="1:11" ht="15" customHeight="1" x14ac:dyDescent="0.25">
      <c r="A389" s="409">
        <v>123465702</v>
      </c>
      <c r="B389" t="s">
        <v>345</v>
      </c>
      <c r="C389">
        <v>123465702</v>
      </c>
      <c r="D389" t="s">
        <v>13281</v>
      </c>
      <c r="F389" s="334"/>
      <c r="G389" s="334"/>
      <c r="H389"/>
      <c r="I389" s="334"/>
      <c r="J389" s="334"/>
      <c r="K389" s="333"/>
    </row>
    <row r="390" spans="1:11" ht="15" customHeight="1" x14ac:dyDescent="0.25">
      <c r="A390" s="409">
        <v>119356503</v>
      </c>
      <c r="B390" t="s">
        <v>346</v>
      </c>
      <c r="C390">
        <v>119356503</v>
      </c>
      <c r="D390" t="s">
        <v>13281</v>
      </c>
      <c r="F390" s="334"/>
      <c r="G390" s="334"/>
      <c r="H390"/>
      <c r="I390" s="334"/>
      <c r="J390" s="334"/>
      <c r="K390" s="333"/>
    </row>
    <row r="391" spans="1:11" ht="15" customHeight="1" x14ac:dyDescent="0.25">
      <c r="A391" s="409">
        <v>129545003</v>
      </c>
      <c r="B391" t="s">
        <v>347</v>
      </c>
      <c r="C391">
        <v>129545003</v>
      </c>
      <c r="D391" t="s">
        <v>13281</v>
      </c>
      <c r="F391" s="334"/>
      <c r="G391" s="334"/>
      <c r="H391"/>
      <c r="I391" s="334"/>
      <c r="J391" s="334"/>
      <c r="K391" s="333"/>
    </row>
    <row r="392" spans="1:11" ht="15" customHeight="1" x14ac:dyDescent="0.25">
      <c r="A392" s="409">
        <v>108565503</v>
      </c>
      <c r="B392" t="s">
        <v>348</v>
      </c>
      <c r="C392">
        <v>108565503</v>
      </c>
      <c r="D392" t="s">
        <v>13281</v>
      </c>
      <c r="F392" s="334"/>
      <c r="G392" s="334"/>
      <c r="H392"/>
      <c r="I392" s="334"/>
      <c r="J392" s="334"/>
      <c r="K392" s="333"/>
    </row>
    <row r="393" spans="1:11" ht="15" customHeight="1" x14ac:dyDescent="0.25">
      <c r="A393" s="409">
        <v>120484903</v>
      </c>
      <c r="B393" t="s">
        <v>349</v>
      </c>
      <c r="C393">
        <v>120484903</v>
      </c>
      <c r="D393" t="s">
        <v>13281</v>
      </c>
      <c r="F393" s="334"/>
      <c r="G393" s="334"/>
      <c r="H393"/>
      <c r="I393" s="334"/>
      <c r="J393" s="334"/>
      <c r="K393" s="333"/>
    </row>
    <row r="394" spans="1:11" ht="15" customHeight="1" x14ac:dyDescent="0.25">
      <c r="A394" s="409">
        <v>117083004</v>
      </c>
      <c r="B394" t="s">
        <v>350</v>
      </c>
      <c r="C394">
        <v>117083004</v>
      </c>
      <c r="D394" t="s">
        <v>13281</v>
      </c>
      <c r="F394" s="334"/>
      <c r="G394" s="334"/>
      <c r="H394"/>
      <c r="I394" s="334"/>
      <c r="J394" s="334"/>
      <c r="K394" s="333"/>
    </row>
    <row r="395" spans="1:11" ht="15" customHeight="1" x14ac:dyDescent="0.25">
      <c r="A395" s="409">
        <v>112674403</v>
      </c>
      <c r="B395" t="s">
        <v>351</v>
      </c>
      <c r="C395">
        <v>112674403</v>
      </c>
      <c r="D395" t="s">
        <v>13281</v>
      </c>
      <c r="E395" s="445"/>
      <c r="F395" s="334"/>
      <c r="G395" s="334"/>
      <c r="H395"/>
      <c r="I395" s="334"/>
      <c r="J395" s="334"/>
      <c r="K395" s="333"/>
    </row>
    <row r="396" spans="1:11" ht="15" customHeight="1" x14ac:dyDescent="0.25">
      <c r="A396" s="409">
        <v>108056004</v>
      </c>
      <c r="B396" t="s">
        <v>352</v>
      </c>
      <c r="C396">
        <v>108056004</v>
      </c>
      <c r="D396" t="s">
        <v>13281</v>
      </c>
      <c r="F396" s="334"/>
      <c r="G396" s="334"/>
      <c r="H396"/>
      <c r="I396" s="334"/>
      <c r="J396" s="334"/>
      <c r="K396" s="333"/>
    </row>
    <row r="397" spans="1:11" ht="15" customHeight="1" x14ac:dyDescent="0.25">
      <c r="A397" s="409">
        <v>108114503</v>
      </c>
      <c r="B397" t="s">
        <v>353</v>
      </c>
      <c r="C397">
        <v>108114503</v>
      </c>
      <c r="D397" t="s">
        <v>13281</v>
      </c>
      <c r="F397" s="334"/>
      <c r="G397" s="334"/>
      <c r="H397"/>
      <c r="I397" s="334"/>
      <c r="J397" s="334"/>
      <c r="K397" s="333"/>
    </row>
    <row r="398" spans="1:11" ht="15" customHeight="1" x14ac:dyDescent="0.25">
      <c r="A398" s="409">
        <v>113385003</v>
      </c>
      <c r="B398" t="s">
        <v>354</v>
      </c>
      <c r="C398">
        <v>113385003</v>
      </c>
      <c r="D398" t="s">
        <v>13281</v>
      </c>
      <c r="F398" s="334"/>
      <c r="G398" s="334"/>
      <c r="H398"/>
      <c r="I398" s="334"/>
      <c r="J398" s="334"/>
      <c r="K398" s="333"/>
    </row>
    <row r="399" spans="1:11" ht="15" customHeight="1" x14ac:dyDescent="0.25">
      <c r="A399" s="409">
        <v>121394503</v>
      </c>
      <c r="B399" t="s">
        <v>355</v>
      </c>
      <c r="C399">
        <v>121394503</v>
      </c>
      <c r="D399" t="s">
        <v>13281</v>
      </c>
      <c r="F399" s="334"/>
      <c r="G399" s="334"/>
      <c r="H399"/>
      <c r="I399" s="334"/>
      <c r="J399" s="334"/>
      <c r="K399" s="333"/>
    </row>
    <row r="400" spans="1:11" ht="15" customHeight="1" x14ac:dyDescent="0.25">
      <c r="A400" s="409">
        <v>109535504</v>
      </c>
      <c r="B400" t="s">
        <v>356</v>
      </c>
      <c r="C400">
        <v>109535504</v>
      </c>
      <c r="D400" t="s">
        <v>13281</v>
      </c>
      <c r="F400" s="334"/>
      <c r="G400" s="334"/>
      <c r="H400"/>
      <c r="I400" s="334"/>
      <c r="J400" s="334"/>
      <c r="K400" s="333"/>
    </row>
    <row r="401" spans="1:11" ht="15" customHeight="1" x14ac:dyDescent="0.25">
      <c r="A401" s="409">
        <v>117596003</v>
      </c>
      <c r="B401" t="s">
        <v>357</v>
      </c>
      <c r="C401">
        <v>117596003</v>
      </c>
      <c r="D401" t="s">
        <v>13281</v>
      </c>
      <c r="F401" s="334"/>
      <c r="G401" s="334"/>
      <c r="H401"/>
      <c r="I401" s="334"/>
      <c r="J401" s="334"/>
      <c r="K401" s="333"/>
    </row>
    <row r="402" spans="1:11" ht="15" customHeight="1" x14ac:dyDescent="0.25">
      <c r="A402" s="409">
        <v>115674603</v>
      </c>
      <c r="B402" t="s">
        <v>358</v>
      </c>
      <c r="C402">
        <v>115674603</v>
      </c>
      <c r="D402" t="s">
        <v>13281</v>
      </c>
      <c r="F402" s="334"/>
      <c r="G402" s="334"/>
      <c r="H402"/>
      <c r="I402" s="334"/>
      <c r="J402" s="334"/>
      <c r="K402" s="333"/>
    </row>
    <row r="403" spans="1:11" ht="15" customHeight="1" x14ac:dyDescent="0.25">
      <c r="A403" s="409">
        <v>103026873</v>
      </c>
      <c r="B403" t="s">
        <v>359</v>
      </c>
      <c r="C403">
        <v>103026873</v>
      </c>
      <c r="D403" t="s">
        <v>13281</v>
      </c>
      <c r="F403" s="334"/>
      <c r="G403" s="334"/>
      <c r="H403"/>
      <c r="I403" s="334"/>
      <c r="J403" s="334"/>
      <c r="K403" s="333"/>
    </row>
    <row r="404" spans="1:11" ht="15" customHeight="1" x14ac:dyDescent="0.25">
      <c r="A404" s="409">
        <v>118406003</v>
      </c>
      <c r="B404" t="s">
        <v>360</v>
      </c>
      <c r="C404">
        <v>118406003</v>
      </c>
      <c r="D404" t="s">
        <v>13281</v>
      </c>
      <c r="F404" s="334"/>
      <c r="G404" s="334"/>
      <c r="H404"/>
      <c r="I404" s="334"/>
      <c r="J404" s="334"/>
      <c r="K404" s="333"/>
    </row>
    <row r="405" spans="1:11" ht="15" customHeight="1" x14ac:dyDescent="0.25">
      <c r="A405" s="409">
        <v>121394603</v>
      </c>
      <c r="B405" t="s">
        <v>361</v>
      </c>
      <c r="C405">
        <v>121394603</v>
      </c>
      <c r="D405" t="s">
        <v>13281</v>
      </c>
      <c r="F405" s="334"/>
      <c r="G405" s="334"/>
      <c r="H405"/>
      <c r="I405" s="334"/>
      <c r="J405" s="334"/>
      <c r="K405" s="333"/>
    </row>
    <row r="406" spans="1:11" ht="15" customHeight="1" x14ac:dyDescent="0.25">
      <c r="A406" s="409">
        <v>105258503</v>
      </c>
      <c r="B406" t="s">
        <v>17239</v>
      </c>
      <c r="C406">
        <v>105258503</v>
      </c>
      <c r="D406" t="s">
        <v>13281</v>
      </c>
      <c r="F406" s="334"/>
      <c r="G406" s="334"/>
      <c r="H406"/>
      <c r="I406" s="334"/>
      <c r="J406" s="334"/>
      <c r="K406" s="333"/>
    </row>
    <row r="407" spans="1:11" ht="15" customHeight="1" x14ac:dyDescent="0.25">
      <c r="A407" s="409">
        <v>126510019</v>
      </c>
      <c r="B407" t="s">
        <v>362</v>
      </c>
      <c r="C407">
        <v>126510019</v>
      </c>
      <c r="D407" t="s">
        <v>13280</v>
      </c>
      <c r="F407" s="334"/>
      <c r="G407" s="334"/>
      <c r="H407"/>
      <c r="I407" s="334"/>
      <c r="J407" s="334"/>
      <c r="K407" s="333"/>
    </row>
    <row r="408" spans="1:11" ht="15" customHeight="1" x14ac:dyDescent="0.25">
      <c r="A408" s="409">
        <v>107656502</v>
      </c>
      <c r="B408" t="s">
        <v>363</v>
      </c>
      <c r="C408">
        <v>107656502</v>
      </c>
      <c r="D408" t="s">
        <v>13281</v>
      </c>
      <c r="F408" s="334"/>
      <c r="G408" s="334"/>
      <c r="H408"/>
      <c r="I408" s="334"/>
      <c r="J408" s="334"/>
      <c r="K408" s="333"/>
    </row>
    <row r="409" spans="1:11" ht="15" customHeight="1" x14ac:dyDescent="0.25">
      <c r="A409" s="409">
        <v>124156503</v>
      </c>
      <c r="B409" t="s">
        <v>364</v>
      </c>
      <c r="C409">
        <v>124156503</v>
      </c>
      <c r="D409" t="s">
        <v>13281</v>
      </c>
      <c r="F409" s="334"/>
      <c r="G409" s="334"/>
      <c r="H409"/>
      <c r="I409" s="334"/>
      <c r="J409" s="334"/>
      <c r="K409" s="333"/>
    </row>
    <row r="410" spans="1:11" ht="15" customHeight="1" x14ac:dyDescent="0.25">
      <c r="A410" s="409">
        <v>106616203</v>
      </c>
      <c r="B410" t="s">
        <v>365</v>
      </c>
      <c r="C410">
        <v>106616203</v>
      </c>
      <c r="D410" t="s">
        <v>13281</v>
      </c>
      <c r="F410" s="334"/>
      <c r="G410" s="334"/>
      <c r="H410"/>
      <c r="I410" s="334"/>
      <c r="J410" s="334"/>
      <c r="K410" s="333"/>
    </row>
    <row r="411" spans="1:11" ht="15" customHeight="1" x14ac:dyDescent="0.25">
      <c r="A411" s="409">
        <v>119356603</v>
      </c>
      <c r="B411" t="s">
        <v>366</v>
      </c>
      <c r="C411">
        <v>119356603</v>
      </c>
      <c r="D411" t="s">
        <v>13281</v>
      </c>
      <c r="F411" s="334"/>
      <c r="G411" s="334"/>
      <c r="H411"/>
      <c r="I411" s="334"/>
      <c r="J411" s="334"/>
      <c r="K411" s="333"/>
    </row>
    <row r="412" spans="1:11" ht="15" customHeight="1" x14ac:dyDescent="0.25">
      <c r="A412" s="409">
        <v>114066503</v>
      </c>
      <c r="B412" t="s">
        <v>367</v>
      </c>
      <c r="C412">
        <v>114066503</v>
      </c>
      <c r="D412" t="s">
        <v>13281</v>
      </c>
      <c r="F412" s="334"/>
      <c r="G412" s="334"/>
      <c r="H412"/>
      <c r="I412" s="334"/>
      <c r="J412" s="334"/>
      <c r="K412" s="333"/>
    </row>
    <row r="413" spans="1:11" ht="15" customHeight="1" x14ac:dyDescent="0.25">
      <c r="A413" s="409">
        <v>109537504</v>
      </c>
      <c r="B413" t="s">
        <v>368</v>
      </c>
      <c r="C413">
        <v>109537504</v>
      </c>
      <c r="D413" t="s">
        <v>13281</v>
      </c>
      <c r="F413" s="334"/>
      <c r="G413" s="334"/>
      <c r="H413"/>
      <c r="I413" s="334"/>
      <c r="J413" s="334"/>
      <c r="K413" s="333"/>
    </row>
    <row r="414" spans="1:11" ht="15" customHeight="1" x14ac:dyDescent="0.25">
      <c r="A414" s="409">
        <v>109426003</v>
      </c>
      <c r="B414" t="s">
        <v>369</v>
      </c>
      <c r="C414">
        <v>109426003</v>
      </c>
      <c r="D414" t="s">
        <v>13281</v>
      </c>
      <c r="F414" s="334"/>
      <c r="G414" s="334"/>
      <c r="H414"/>
      <c r="I414" s="334"/>
      <c r="J414" s="334"/>
      <c r="K414" s="333"/>
    </row>
    <row r="415" spans="1:11" ht="15" customHeight="1" x14ac:dyDescent="0.25">
      <c r="A415" s="409">
        <v>124156603</v>
      </c>
      <c r="B415" t="s">
        <v>370</v>
      </c>
      <c r="C415">
        <v>124156603</v>
      </c>
      <c r="D415" t="s">
        <v>13281</v>
      </c>
      <c r="F415" s="334"/>
      <c r="G415" s="334"/>
      <c r="H415"/>
      <c r="I415" s="334"/>
      <c r="J415" s="334"/>
      <c r="K415" s="333"/>
    </row>
    <row r="416" spans="1:11" ht="15" customHeight="1" x14ac:dyDescent="0.25">
      <c r="A416" s="409">
        <v>124156703</v>
      </c>
      <c r="B416" t="s">
        <v>371</v>
      </c>
      <c r="C416">
        <v>124156703</v>
      </c>
      <c r="D416" t="s">
        <v>13281</v>
      </c>
      <c r="F416" s="334"/>
      <c r="G416" s="334"/>
      <c r="H416"/>
      <c r="I416" s="334"/>
      <c r="J416" s="334"/>
      <c r="K416" s="333"/>
    </row>
    <row r="417" spans="1:11" ht="15" customHeight="1" x14ac:dyDescent="0.25">
      <c r="A417" s="409">
        <v>122098003</v>
      </c>
      <c r="B417" t="s">
        <v>372</v>
      </c>
      <c r="C417">
        <v>122098003</v>
      </c>
      <c r="D417" t="s">
        <v>13281</v>
      </c>
      <c r="F417" s="334"/>
      <c r="G417" s="334"/>
      <c r="H417"/>
      <c r="I417" s="334"/>
      <c r="J417" s="334"/>
      <c r="K417" s="333"/>
    </row>
    <row r="418" spans="1:11" ht="15" customHeight="1" x14ac:dyDescent="0.25">
      <c r="A418" s="409">
        <v>121136503</v>
      </c>
      <c r="B418" t="s">
        <v>373</v>
      </c>
      <c r="C418">
        <v>121136503</v>
      </c>
      <c r="D418" t="s">
        <v>13281</v>
      </c>
      <c r="F418" s="334"/>
      <c r="G418" s="334"/>
      <c r="H418"/>
      <c r="I418" s="334"/>
      <c r="J418" s="334"/>
      <c r="K418" s="333"/>
    </row>
    <row r="419" spans="1:11" ht="15" customHeight="1" x14ac:dyDescent="0.25">
      <c r="A419" s="409">
        <v>113385303</v>
      </c>
      <c r="B419" t="s">
        <v>374</v>
      </c>
      <c r="C419">
        <v>113385303</v>
      </c>
      <c r="D419" t="s">
        <v>13281</v>
      </c>
      <c r="F419" s="334"/>
      <c r="G419" s="334"/>
      <c r="H419"/>
      <c r="I419" s="334"/>
      <c r="J419" s="334"/>
      <c r="K419" s="333"/>
    </row>
    <row r="420" spans="1:11" ht="15" customHeight="1" x14ac:dyDescent="0.25">
      <c r="A420" s="409">
        <v>173515368</v>
      </c>
      <c r="B420" t="s">
        <v>375</v>
      </c>
      <c r="C420">
        <v>173515368</v>
      </c>
      <c r="D420" t="s">
        <v>13280</v>
      </c>
      <c r="F420" s="334"/>
      <c r="G420" s="334"/>
      <c r="H420"/>
      <c r="I420" s="334"/>
      <c r="J420" s="334"/>
      <c r="K420" s="333"/>
    </row>
    <row r="421" spans="1:11" ht="15" customHeight="1" x14ac:dyDescent="0.25">
      <c r="A421" s="409">
        <v>121136603</v>
      </c>
      <c r="B421" t="s">
        <v>376</v>
      </c>
      <c r="C421">
        <v>121136603</v>
      </c>
      <c r="D421" t="s">
        <v>13281</v>
      </c>
      <c r="F421" s="334"/>
      <c r="G421" s="334"/>
      <c r="H421"/>
      <c r="I421" s="334"/>
      <c r="J421" s="334"/>
      <c r="K421" s="333"/>
    </row>
    <row r="422" spans="1:11" ht="15" customHeight="1" x14ac:dyDescent="0.25">
      <c r="A422" s="409">
        <v>121395103</v>
      </c>
      <c r="B422" t="s">
        <v>377</v>
      </c>
      <c r="C422">
        <v>121395103</v>
      </c>
      <c r="D422" t="s">
        <v>13281</v>
      </c>
      <c r="F422" s="334"/>
      <c r="G422" s="334"/>
      <c r="H422"/>
      <c r="I422" s="334"/>
      <c r="J422" s="334"/>
      <c r="K422" s="333"/>
    </row>
    <row r="423" spans="1:11" ht="15" customHeight="1" x14ac:dyDescent="0.25">
      <c r="A423" s="409">
        <v>102023217</v>
      </c>
      <c r="B423" t="s">
        <v>17240</v>
      </c>
      <c r="C423">
        <v>102023217</v>
      </c>
      <c r="D423" t="s">
        <v>13280</v>
      </c>
      <c r="F423" s="334"/>
      <c r="G423" s="334"/>
      <c r="H423"/>
      <c r="I423" s="334"/>
      <c r="J423" s="334"/>
      <c r="K423" s="333"/>
    </row>
    <row r="424" spans="1:11" ht="15" customHeight="1" x14ac:dyDescent="0.25">
      <c r="A424" s="409">
        <v>120485603</v>
      </c>
      <c r="B424" t="s">
        <v>378</v>
      </c>
      <c r="C424">
        <v>120485603</v>
      </c>
      <c r="D424" t="s">
        <v>13281</v>
      </c>
      <c r="F424" s="334"/>
      <c r="G424" s="334"/>
      <c r="H424"/>
      <c r="I424" s="334"/>
      <c r="J424" s="334"/>
      <c r="K424" s="333"/>
    </row>
    <row r="425" spans="1:11" ht="15" customHeight="1" x14ac:dyDescent="0.25">
      <c r="A425" s="409">
        <v>108116003</v>
      </c>
      <c r="B425" t="s">
        <v>379</v>
      </c>
      <c r="C425">
        <v>108116003</v>
      </c>
      <c r="D425" t="s">
        <v>13281</v>
      </c>
      <c r="F425" s="334"/>
      <c r="G425" s="334"/>
      <c r="H425"/>
      <c r="I425" s="334"/>
      <c r="J425" s="334"/>
      <c r="K425" s="333"/>
    </row>
    <row r="426" spans="1:11" ht="15" customHeight="1" x14ac:dyDescent="0.25">
      <c r="A426" s="409">
        <v>103022481</v>
      </c>
      <c r="B426" t="s">
        <v>17341</v>
      </c>
      <c r="C426">
        <v>103022481</v>
      </c>
      <c r="D426" t="s">
        <v>13280</v>
      </c>
      <c r="F426" s="334"/>
      <c r="G426" s="334"/>
      <c r="H426"/>
      <c r="I426" s="334"/>
      <c r="J426" s="334"/>
      <c r="K426" s="333"/>
    </row>
    <row r="427" spans="1:11" ht="15" customHeight="1" x14ac:dyDescent="0.25">
      <c r="A427" s="409">
        <v>103027352</v>
      </c>
      <c r="B427" t="s">
        <v>380</v>
      </c>
      <c r="C427">
        <v>103027352</v>
      </c>
      <c r="D427" t="s">
        <v>13281</v>
      </c>
      <c r="F427" s="334"/>
      <c r="G427" s="334"/>
      <c r="H427"/>
      <c r="I427" s="334"/>
      <c r="J427" s="334"/>
      <c r="K427" s="333"/>
    </row>
    <row r="428" spans="1:11" ht="15" customHeight="1" x14ac:dyDescent="0.25">
      <c r="A428" s="409">
        <v>113365203</v>
      </c>
      <c r="B428" t="s">
        <v>381</v>
      </c>
      <c r="C428">
        <v>113365203</v>
      </c>
      <c r="D428" t="s">
        <v>13281</v>
      </c>
      <c r="F428" s="334"/>
      <c r="G428" s="334"/>
      <c r="H428"/>
      <c r="I428" s="334"/>
      <c r="J428" s="334"/>
      <c r="K428" s="333"/>
    </row>
    <row r="429" spans="1:11" ht="15" customHeight="1" x14ac:dyDescent="0.25">
      <c r="A429" s="409">
        <v>105204703</v>
      </c>
      <c r="B429" t="s">
        <v>382</v>
      </c>
      <c r="C429">
        <v>105204703</v>
      </c>
      <c r="D429" t="s">
        <v>13281</v>
      </c>
      <c r="F429" s="334"/>
      <c r="G429" s="334"/>
      <c r="H429"/>
      <c r="I429" s="334"/>
      <c r="J429" s="334"/>
      <c r="K429" s="333"/>
    </row>
    <row r="430" spans="1:11" ht="15" customHeight="1" x14ac:dyDescent="0.25">
      <c r="A430" s="409">
        <v>125236903</v>
      </c>
      <c r="B430" t="s">
        <v>383</v>
      </c>
      <c r="C430">
        <v>125236903</v>
      </c>
      <c r="D430" t="s">
        <v>13281</v>
      </c>
      <c r="F430" s="334"/>
      <c r="G430" s="334"/>
      <c r="H430"/>
      <c r="I430" s="334"/>
      <c r="J430" s="334"/>
      <c r="K430" s="333"/>
    </row>
    <row r="431" spans="1:11" ht="15" customHeight="1" x14ac:dyDescent="0.25">
      <c r="A431" s="409">
        <v>122098103</v>
      </c>
      <c r="B431" t="s">
        <v>384</v>
      </c>
      <c r="C431">
        <v>122098103</v>
      </c>
      <c r="D431" t="s">
        <v>13281</v>
      </c>
      <c r="F431" s="334"/>
      <c r="G431" s="334"/>
      <c r="H431"/>
      <c r="I431" s="334"/>
      <c r="J431" s="334"/>
      <c r="K431" s="333"/>
    </row>
    <row r="432" spans="1:11" ht="15" customHeight="1" x14ac:dyDescent="0.25">
      <c r="A432" s="409">
        <v>128326303</v>
      </c>
      <c r="B432" t="s">
        <v>385</v>
      </c>
      <c r="C432">
        <v>128326303</v>
      </c>
      <c r="D432" t="s">
        <v>13281</v>
      </c>
      <c r="F432" s="334"/>
      <c r="G432" s="334"/>
      <c r="H432"/>
      <c r="I432" s="334"/>
      <c r="J432" s="334"/>
      <c r="K432" s="333"/>
    </row>
    <row r="433" spans="1:11" ht="15" customHeight="1" x14ac:dyDescent="0.25">
      <c r="A433" s="409">
        <v>110147003</v>
      </c>
      <c r="B433" t="s">
        <v>386</v>
      </c>
      <c r="C433">
        <v>110147003</v>
      </c>
      <c r="D433" t="s">
        <v>13281</v>
      </c>
      <c r="E433" s="445"/>
      <c r="F433" s="334"/>
      <c r="G433" s="334"/>
      <c r="H433"/>
      <c r="I433" s="334"/>
      <c r="J433" s="334"/>
      <c r="K433" s="333"/>
    </row>
    <row r="434" spans="1:11" ht="15" customHeight="1" x14ac:dyDescent="0.25">
      <c r="A434" s="409">
        <v>122098202</v>
      </c>
      <c r="B434" t="s">
        <v>387</v>
      </c>
      <c r="C434">
        <v>122098202</v>
      </c>
      <c r="D434" t="s">
        <v>13281</v>
      </c>
      <c r="F434" s="334"/>
      <c r="G434" s="334"/>
      <c r="H434"/>
      <c r="I434" s="334"/>
      <c r="J434" s="334"/>
      <c r="K434" s="333"/>
    </row>
    <row r="435" spans="1:11" ht="15" customHeight="1" x14ac:dyDescent="0.25">
      <c r="A435" s="409">
        <v>127043430</v>
      </c>
      <c r="B435" t="s">
        <v>388</v>
      </c>
      <c r="C435">
        <v>127043430</v>
      </c>
      <c r="D435" t="s">
        <v>17607</v>
      </c>
      <c r="F435" s="334"/>
      <c r="G435" s="334"/>
      <c r="H435"/>
      <c r="I435" s="334"/>
      <c r="J435" s="334"/>
      <c r="K435" s="333"/>
    </row>
    <row r="436" spans="1:11" ht="15" customHeight="1" x14ac:dyDescent="0.25">
      <c r="A436" s="409">
        <v>115220003</v>
      </c>
      <c r="B436" t="s">
        <v>389</v>
      </c>
      <c r="C436">
        <v>115220003</v>
      </c>
      <c r="D436" t="s">
        <v>17607</v>
      </c>
      <c r="F436" s="334"/>
      <c r="G436" s="334"/>
      <c r="H436"/>
      <c r="I436" s="334"/>
      <c r="J436" s="334"/>
      <c r="K436" s="333"/>
    </row>
    <row r="437" spans="1:11" ht="15" customHeight="1" x14ac:dyDescent="0.25">
      <c r="A437" s="409">
        <v>124150004</v>
      </c>
      <c r="B437" t="s">
        <v>1788</v>
      </c>
      <c r="C437">
        <v>124150004</v>
      </c>
      <c r="D437" t="s">
        <v>17607</v>
      </c>
      <c r="F437" s="334"/>
      <c r="G437" s="334"/>
      <c r="H437"/>
      <c r="I437" s="334"/>
      <c r="J437" s="334"/>
      <c r="K437" s="333"/>
    </row>
    <row r="438" spans="1:11" ht="15" customHeight="1" x14ac:dyDescent="0.25">
      <c r="A438" s="409">
        <v>123460001</v>
      </c>
      <c r="B438" t="s">
        <v>390</v>
      </c>
      <c r="C438">
        <v>123460001</v>
      </c>
      <c r="D438" t="s">
        <v>17607</v>
      </c>
      <c r="F438" s="334"/>
      <c r="G438" s="334"/>
      <c r="H438"/>
      <c r="I438" s="334"/>
      <c r="J438" s="334"/>
      <c r="K438" s="333"/>
    </row>
    <row r="439" spans="1:11" ht="15" customHeight="1" x14ac:dyDescent="0.25">
      <c r="A439" s="409">
        <v>107657103</v>
      </c>
      <c r="B439" t="s">
        <v>391</v>
      </c>
      <c r="C439">
        <v>107657103</v>
      </c>
      <c r="D439" t="s">
        <v>13281</v>
      </c>
      <c r="F439" s="334"/>
      <c r="G439" s="334"/>
      <c r="H439"/>
      <c r="I439" s="334"/>
      <c r="J439" s="334"/>
      <c r="K439" s="333"/>
    </row>
    <row r="440" spans="1:11" ht="15" customHeight="1" x14ac:dyDescent="0.25">
      <c r="A440" s="409">
        <v>126510004</v>
      </c>
      <c r="B440" t="s">
        <v>392</v>
      </c>
      <c r="C440">
        <v>126510004</v>
      </c>
      <c r="D440" t="s">
        <v>13280</v>
      </c>
      <c r="F440" s="334"/>
      <c r="G440" s="334"/>
      <c r="H440"/>
      <c r="I440" s="334"/>
      <c r="J440" s="334"/>
      <c r="K440" s="333"/>
    </row>
    <row r="441" spans="1:11" ht="15" customHeight="1" x14ac:dyDescent="0.25">
      <c r="A441" s="409">
        <v>113365303</v>
      </c>
      <c r="B441" t="s">
        <v>393</v>
      </c>
      <c r="C441">
        <v>113365303</v>
      </c>
      <c r="D441" t="s">
        <v>13281</v>
      </c>
      <c r="F441" s="334"/>
      <c r="G441" s="334"/>
      <c r="H441"/>
      <c r="I441" s="334"/>
      <c r="J441" s="334"/>
      <c r="K441" s="333"/>
    </row>
    <row r="442" spans="1:11" ht="15" customHeight="1" x14ac:dyDescent="0.25">
      <c r="A442" s="409">
        <v>123466103</v>
      </c>
      <c r="B442" t="s">
        <v>394</v>
      </c>
      <c r="C442">
        <v>123466103</v>
      </c>
      <c r="D442" t="s">
        <v>13281</v>
      </c>
      <c r="F442" s="334"/>
      <c r="G442" s="334"/>
      <c r="H442"/>
      <c r="I442" s="334"/>
      <c r="J442" s="334"/>
      <c r="K442" s="333"/>
    </row>
    <row r="443" spans="1:11" ht="15" customHeight="1" x14ac:dyDescent="0.25">
      <c r="A443" s="409">
        <v>105250001</v>
      </c>
      <c r="B443" t="s">
        <v>395</v>
      </c>
      <c r="C443">
        <v>105250001</v>
      </c>
      <c r="D443" t="s">
        <v>13280</v>
      </c>
      <c r="F443" s="334"/>
      <c r="G443" s="334"/>
      <c r="H443"/>
      <c r="I443" s="334"/>
      <c r="J443" s="334"/>
      <c r="K443" s="333"/>
    </row>
    <row r="444" spans="1:11" ht="15" customHeight="1" x14ac:dyDescent="0.25">
      <c r="A444" s="409">
        <v>101636503</v>
      </c>
      <c r="B444" t="s">
        <v>396</v>
      </c>
      <c r="C444">
        <v>101636503</v>
      </c>
      <c r="D444" t="s">
        <v>13281</v>
      </c>
      <c r="F444" s="334"/>
      <c r="G444" s="334"/>
      <c r="H444"/>
      <c r="I444" s="334"/>
      <c r="J444" s="334"/>
      <c r="K444" s="333"/>
    </row>
    <row r="445" spans="1:11" ht="15" customHeight="1" x14ac:dyDescent="0.25">
      <c r="A445" s="409">
        <v>126513280</v>
      </c>
      <c r="B445" t="s">
        <v>397</v>
      </c>
      <c r="C445">
        <v>126513280</v>
      </c>
      <c r="D445" t="s">
        <v>13280</v>
      </c>
      <c r="F445" s="334"/>
      <c r="G445" s="334"/>
      <c r="H445"/>
      <c r="I445" s="334"/>
      <c r="J445" s="334"/>
      <c r="K445" s="333"/>
    </row>
    <row r="446" spans="1:11" ht="15" customHeight="1" x14ac:dyDescent="0.25">
      <c r="A446" s="409">
        <v>126515001</v>
      </c>
      <c r="B446" t="s">
        <v>398</v>
      </c>
      <c r="C446">
        <v>126515001</v>
      </c>
      <c r="D446" t="s">
        <v>13281</v>
      </c>
      <c r="F446" s="334"/>
      <c r="G446" s="334"/>
      <c r="H446"/>
      <c r="I446" s="334"/>
      <c r="J446" s="334"/>
      <c r="K446" s="333"/>
    </row>
    <row r="447" spans="1:11" ht="15" customHeight="1" x14ac:dyDescent="0.25">
      <c r="A447" s="409">
        <v>126510009</v>
      </c>
      <c r="B447" t="s">
        <v>399</v>
      </c>
      <c r="C447">
        <v>126510009</v>
      </c>
      <c r="D447" t="s">
        <v>13280</v>
      </c>
      <c r="E447" s="445"/>
      <c r="F447" s="334"/>
      <c r="G447" s="334"/>
      <c r="H447"/>
      <c r="I447" s="334"/>
      <c r="J447" s="334"/>
      <c r="K447" s="333"/>
    </row>
    <row r="448" spans="1:11" ht="15" customHeight="1" x14ac:dyDescent="0.25">
      <c r="A448" s="409">
        <v>126513400</v>
      </c>
      <c r="B448" t="s">
        <v>400</v>
      </c>
      <c r="C448">
        <v>126513400</v>
      </c>
      <c r="D448" t="s">
        <v>13280</v>
      </c>
      <c r="F448" s="334"/>
      <c r="G448" s="334"/>
      <c r="H448"/>
      <c r="I448" s="334"/>
      <c r="J448" s="334"/>
      <c r="K448" s="333"/>
    </row>
    <row r="449" spans="1:11" ht="15" customHeight="1" x14ac:dyDescent="0.25">
      <c r="A449" s="409">
        <v>110177003</v>
      </c>
      <c r="B449" t="s">
        <v>401</v>
      </c>
      <c r="C449">
        <v>110177003</v>
      </c>
      <c r="D449" t="s">
        <v>13281</v>
      </c>
      <c r="F449" s="334"/>
      <c r="G449" s="334"/>
      <c r="H449"/>
      <c r="I449" s="334"/>
      <c r="J449" s="334"/>
      <c r="K449" s="333"/>
    </row>
    <row r="450" spans="1:11" ht="15" customHeight="1" x14ac:dyDescent="0.25">
      <c r="A450" s="409">
        <v>124157203</v>
      </c>
      <c r="B450" t="s">
        <v>402</v>
      </c>
      <c r="C450">
        <v>124157203</v>
      </c>
      <c r="D450" t="s">
        <v>13281</v>
      </c>
      <c r="F450" s="334"/>
      <c r="G450" s="334"/>
      <c r="H450"/>
      <c r="I450" s="334"/>
      <c r="J450" s="334"/>
      <c r="K450" s="333"/>
    </row>
    <row r="451" spans="1:11" ht="15" customHeight="1" x14ac:dyDescent="0.25">
      <c r="A451" s="409">
        <v>129546003</v>
      </c>
      <c r="B451" t="s">
        <v>403</v>
      </c>
      <c r="C451">
        <v>129546003</v>
      </c>
      <c r="D451" t="s">
        <v>13281</v>
      </c>
      <c r="F451" s="334"/>
      <c r="G451" s="334"/>
      <c r="H451"/>
      <c r="I451" s="334"/>
      <c r="J451" s="334"/>
      <c r="K451" s="333"/>
    </row>
    <row r="452" spans="1:11" ht="15" customHeight="1" x14ac:dyDescent="0.25">
      <c r="A452" s="409">
        <v>103021003</v>
      </c>
      <c r="B452" t="s">
        <v>404</v>
      </c>
      <c r="C452">
        <v>103021003</v>
      </c>
      <c r="D452" t="s">
        <v>13281</v>
      </c>
      <c r="F452" s="334"/>
      <c r="G452" s="334"/>
      <c r="H452"/>
      <c r="I452" s="334"/>
      <c r="J452" s="334"/>
      <c r="K452" s="333"/>
    </row>
    <row r="453" spans="1:11" ht="15" customHeight="1" x14ac:dyDescent="0.25">
      <c r="A453" s="409">
        <v>102027451</v>
      </c>
      <c r="B453" t="s">
        <v>405</v>
      </c>
      <c r="C453">
        <v>102027451</v>
      </c>
      <c r="D453" t="s">
        <v>13281</v>
      </c>
      <c r="F453" s="334"/>
      <c r="G453" s="334"/>
      <c r="H453"/>
      <c r="I453" s="334"/>
      <c r="J453" s="334"/>
      <c r="K453" s="333"/>
    </row>
    <row r="454" spans="1:11" ht="15" customHeight="1" x14ac:dyDescent="0.25">
      <c r="A454" s="409">
        <v>118406602</v>
      </c>
      <c r="B454" t="s">
        <v>406</v>
      </c>
      <c r="C454">
        <v>118406602</v>
      </c>
      <c r="D454" t="s">
        <v>13281</v>
      </c>
      <c r="F454" s="334"/>
      <c r="G454" s="334"/>
      <c r="H454"/>
      <c r="I454" s="334"/>
      <c r="J454" s="334"/>
      <c r="K454" s="333"/>
    </row>
    <row r="455" spans="1:11" ht="15" customHeight="1" x14ac:dyDescent="0.25">
      <c r="A455" s="409">
        <v>120455203</v>
      </c>
      <c r="B455" t="s">
        <v>407</v>
      </c>
      <c r="C455">
        <v>120455203</v>
      </c>
      <c r="D455" t="s">
        <v>13281</v>
      </c>
      <c r="F455" s="334"/>
      <c r="G455" s="334"/>
      <c r="H455"/>
      <c r="I455" s="334"/>
      <c r="J455" s="334"/>
      <c r="K455" s="333"/>
    </row>
    <row r="456" spans="1:11" ht="15" customHeight="1" x14ac:dyDescent="0.25">
      <c r="A456" s="409">
        <v>103027503</v>
      </c>
      <c r="B456" t="s">
        <v>408</v>
      </c>
      <c r="C456">
        <v>103027503</v>
      </c>
      <c r="D456" t="s">
        <v>13281</v>
      </c>
      <c r="F456" s="334"/>
      <c r="G456" s="334"/>
      <c r="H456"/>
      <c r="I456" s="334"/>
      <c r="J456" s="334"/>
      <c r="K456" s="333"/>
    </row>
    <row r="457" spans="1:11" ht="15" customHeight="1" x14ac:dyDescent="0.25">
      <c r="A457" s="409">
        <v>120455403</v>
      </c>
      <c r="B457" t="s">
        <v>409</v>
      </c>
      <c r="C457">
        <v>120455403</v>
      </c>
      <c r="D457" t="s">
        <v>13281</v>
      </c>
      <c r="F457" s="334"/>
      <c r="G457" s="334"/>
      <c r="H457"/>
      <c r="I457" s="334"/>
      <c r="J457" s="334"/>
      <c r="K457" s="333"/>
    </row>
    <row r="458" spans="1:11" ht="15" customHeight="1" x14ac:dyDescent="0.25">
      <c r="A458" s="409">
        <v>109426303</v>
      </c>
      <c r="B458" t="s">
        <v>410</v>
      </c>
      <c r="C458">
        <v>109426303</v>
      </c>
      <c r="D458" t="s">
        <v>13281</v>
      </c>
      <c r="F458" s="334"/>
      <c r="G458" s="334"/>
      <c r="H458"/>
      <c r="I458" s="334"/>
      <c r="J458" s="334"/>
      <c r="K458" s="333"/>
    </row>
    <row r="459" spans="1:11" ht="15" customHeight="1" x14ac:dyDescent="0.25">
      <c r="A459" s="409">
        <v>108116303</v>
      </c>
      <c r="B459" t="s">
        <v>411</v>
      </c>
      <c r="C459">
        <v>108116303</v>
      </c>
      <c r="D459" t="s">
        <v>13281</v>
      </c>
      <c r="F459" s="334"/>
      <c r="G459" s="334"/>
      <c r="H459"/>
      <c r="I459" s="334"/>
      <c r="J459" s="334"/>
      <c r="K459" s="333"/>
    </row>
    <row r="460" spans="1:11" ht="15" customHeight="1" x14ac:dyDescent="0.25">
      <c r="A460" s="409">
        <v>123466303</v>
      </c>
      <c r="B460" t="s">
        <v>412</v>
      </c>
      <c r="C460">
        <v>123466303</v>
      </c>
      <c r="D460" t="s">
        <v>13281</v>
      </c>
      <c r="F460" s="334"/>
      <c r="G460" s="334"/>
      <c r="H460"/>
      <c r="I460" s="334"/>
      <c r="J460" s="334"/>
      <c r="K460" s="333"/>
    </row>
    <row r="461" spans="1:11" ht="15" customHeight="1" x14ac:dyDescent="0.25">
      <c r="A461" s="409">
        <v>123466403</v>
      </c>
      <c r="B461" t="s">
        <v>413</v>
      </c>
      <c r="C461">
        <v>123466403</v>
      </c>
      <c r="D461" t="s">
        <v>13281</v>
      </c>
      <c r="F461" s="334"/>
      <c r="G461" s="334"/>
      <c r="H461"/>
      <c r="I461" s="334"/>
      <c r="J461" s="334"/>
      <c r="K461" s="333"/>
    </row>
    <row r="462" spans="1:11" ht="15" customHeight="1" x14ac:dyDescent="0.25">
      <c r="A462" s="409">
        <v>129546103</v>
      </c>
      <c r="B462" t="s">
        <v>414</v>
      </c>
      <c r="C462">
        <v>129546103</v>
      </c>
      <c r="D462" t="s">
        <v>13281</v>
      </c>
      <c r="F462" s="334"/>
      <c r="G462" s="334"/>
      <c r="H462"/>
      <c r="I462" s="334"/>
      <c r="J462" s="334"/>
      <c r="K462" s="333"/>
    </row>
    <row r="463" spans="1:11" ht="15" customHeight="1" x14ac:dyDescent="0.25">
      <c r="A463" s="409">
        <v>126512960</v>
      </c>
      <c r="B463" t="s">
        <v>13284</v>
      </c>
      <c r="C463">
        <v>126512960</v>
      </c>
      <c r="D463" t="s">
        <v>13280</v>
      </c>
      <c r="F463" s="334"/>
      <c r="G463" s="334"/>
      <c r="H463"/>
      <c r="I463" s="334"/>
      <c r="J463" s="334"/>
      <c r="K463" s="333"/>
    </row>
    <row r="464" spans="1:11" ht="15" customHeight="1" x14ac:dyDescent="0.25">
      <c r="A464" s="409">
        <v>160028259</v>
      </c>
      <c r="B464" t="s">
        <v>415</v>
      </c>
      <c r="C464">
        <v>160028259</v>
      </c>
      <c r="D464" t="s">
        <v>13280</v>
      </c>
      <c r="F464" s="334"/>
      <c r="G464" s="334"/>
      <c r="H464"/>
      <c r="I464" s="334"/>
      <c r="J464" s="334"/>
      <c r="K464" s="333"/>
    </row>
    <row r="465" spans="1:11" ht="15" customHeight="1" x14ac:dyDescent="0.25">
      <c r="A465" s="409">
        <v>103020005</v>
      </c>
      <c r="B465" t="s">
        <v>416</v>
      </c>
      <c r="C465">
        <v>103020005</v>
      </c>
      <c r="D465" t="s">
        <v>13280</v>
      </c>
      <c r="F465" s="334"/>
      <c r="G465" s="334"/>
      <c r="H465"/>
      <c r="I465" s="334"/>
      <c r="J465" s="334"/>
      <c r="K465" s="333"/>
    </row>
    <row r="466" spans="1:11" ht="15" customHeight="1" x14ac:dyDescent="0.25">
      <c r="A466" s="409">
        <v>103024952</v>
      </c>
      <c r="B466" t="s">
        <v>17342</v>
      </c>
      <c r="C466">
        <v>103024952</v>
      </c>
      <c r="D466" t="s">
        <v>13280</v>
      </c>
      <c r="F466" s="334"/>
      <c r="G466" s="334"/>
      <c r="H466"/>
      <c r="I466" s="334"/>
      <c r="J466" s="334"/>
      <c r="K466" s="333"/>
    </row>
    <row r="467" spans="1:11" ht="15" customHeight="1" x14ac:dyDescent="0.25">
      <c r="A467" s="409">
        <v>103020002</v>
      </c>
      <c r="B467" t="s">
        <v>417</v>
      </c>
      <c r="C467">
        <v>103020002</v>
      </c>
      <c r="D467" t="s">
        <v>13280</v>
      </c>
      <c r="F467" s="334"/>
      <c r="G467" s="334"/>
      <c r="H467"/>
      <c r="I467" s="334"/>
      <c r="J467" s="334"/>
      <c r="K467" s="333"/>
    </row>
    <row r="468" spans="1:11" ht="15" customHeight="1" x14ac:dyDescent="0.25">
      <c r="A468" s="409">
        <v>103020003</v>
      </c>
      <c r="B468" t="s">
        <v>418</v>
      </c>
      <c r="C468">
        <v>103020003</v>
      </c>
      <c r="D468" t="s">
        <v>13280</v>
      </c>
      <c r="F468" s="334"/>
      <c r="G468" s="334"/>
      <c r="H468"/>
      <c r="I468" s="334"/>
      <c r="J468" s="334"/>
      <c r="K468" s="333"/>
    </row>
    <row r="469" spans="1:11" ht="15" customHeight="1" x14ac:dyDescent="0.25">
      <c r="A469" s="409">
        <v>103020004</v>
      </c>
      <c r="B469" t="s">
        <v>419</v>
      </c>
      <c r="C469">
        <v>103020004</v>
      </c>
      <c r="D469" t="s">
        <v>13280</v>
      </c>
      <c r="F469" s="334"/>
      <c r="G469" s="334"/>
      <c r="H469"/>
      <c r="I469" s="334"/>
      <c r="J469" s="334"/>
      <c r="K469" s="333"/>
    </row>
    <row r="470" spans="1:11" ht="15" customHeight="1" x14ac:dyDescent="0.25">
      <c r="A470" s="409">
        <v>103028192</v>
      </c>
      <c r="B470" t="s">
        <v>10362</v>
      </c>
      <c r="C470">
        <v>103028192</v>
      </c>
      <c r="D470" t="s">
        <v>13280</v>
      </c>
      <c r="F470" s="334"/>
      <c r="G470" s="334"/>
      <c r="H470"/>
      <c r="I470" s="334"/>
      <c r="J470" s="334"/>
      <c r="K470" s="333"/>
    </row>
    <row r="471" spans="1:11" ht="15" customHeight="1" x14ac:dyDescent="0.25">
      <c r="A471" s="409">
        <v>103024162</v>
      </c>
      <c r="B471" t="s">
        <v>10343</v>
      </c>
      <c r="C471">
        <v>103024162</v>
      </c>
      <c r="D471" t="s">
        <v>13280</v>
      </c>
      <c r="F471" s="334"/>
      <c r="G471" s="334"/>
      <c r="H471"/>
      <c r="I471" s="334"/>
      <c r="J471" s="334"/>
      <c r="K471" s="333"/>
    </row>
    <row r="472" spans="1:11" ht="15" customHeight="1" x14ac:dyDescent="0.25">
      <c r="A472" s="409">
        <v>102027560</v>
      </c>
      <c r="B472" t="s">
        <v>13285</v>
      </c>
      <c r="C472">
        <v>102027560</v>
      </c>
      <c r="D472" t="s">
        <v>13280</v>
      </c>
      <c r="F472" s="334"/>
      <c r="G472" s="334"/>
      <c r="H472"/>
      <c r="I472" s="334"/>
      <c r="J472" s="334"/>
      <c r="K472" s="333"/>
    </row>
    <row r="473" spans="1:11" ht="15" customHeight="1" x14ac:dyDescent="0.25">
      <c r="A473" s="409">
        <v>106338003</v>
      </c>
      <c r="B473" t="s">
        <v>420</v>
      </c>
      <c r="C473">
        <v>106338003</v>
      </c>
      <c r="D473" t="s">
        <v>13281</v>
      </c>
      <c r="F473" s="334"/>
      <c r="G473" s="334"/>
      <c r="H473"/>
      <c r="I473" s="334"/>
      <c r="J473" s="334"/>
      <c r="K473" s="333"/>
    </row>
    <row r="474" spans="1:11" ht="15" customHeight="1" x14ac:dyDescent="0.25">
      <c r="A474" s="409">
        <v>128327303</v>
      </c>
      <c r="B474" t="s">
        <v>421</v>
      </c>
      <c r="C474">
        <v>128327303</v>
      </c>
      <c r="D474" t="s">
        <v>13281</v>
      </c>
      <c r="F474" s="334"/>
      <c r="G474" s="334"/>
      <c r="H474"/>
      <c r="I474" s="334"/>
      <c r="J474" s="334"/>
      <c r="K474" s="333"/>
    </row>
    <row r="475" spans="1:11" ht="15" customHeight="1" x14ac:dyDescent="0.25">
      <c r="A475" s="409">
        <v>103027753</v>
      </c>
      <c r="B475" t="s">
        <v>422</v>
      </c>
      <c r="C475">
        <v>103027753</v>
      </c>
      <c r="D475" t="s">
        <v>13281</v>
      </c>
      <c r="F475" s="334"/>
      <c r="G475" s="334"/>
      <c r="H475"/>
      <c r="I475" s="334"/>
      <c r="J475" s="334"/>
      <c r="K475" s="333"/>
    </row>
    <row r="476" spans="1:11" ht="15" customHeight="1" x14ac:dyDescent="0.25">
      <c r="A476" s="409">
        <v>122098403</v>
      </c>
      <c r="B476" t="s">
        <v>423</v>
      </c>
      <c r="C476">
        <v>122098403</v>
      </c>
      <c r="D476" t="s">
        <v>13281</v>
      </c>
      <c r="F476" s="334"/>
      <c r="G476" s="334"/>
      <c r="H476"/>
      <c r="I476" s="334"/>
      <c r="J476" s="334"/>
      <c r="K476" s="333"/>
    </row>
    <row r="477" spans="1:11" ht="15" customHeight="1" x14ac:dyDescent="0.25">
      <c r="A477" s="409">
        <v>125237603</v>
      </c>
      <c r="B477" t="s">
        <v>424</v>
      </c>
      <c r="C477">
        <v>125237603</v>
      </c>
      <c r="D477" t="s">
        <v>13281</v>
      </c>
      <c r="F477" s="334"/>
      <c r="G477" s="334"/>
      <c r="H477"/>
      <c r="I477" s="334"/>
      <c r="J477" s="334"/>
      <c r="K477" s="333"/>
    </row>
    <row r="478" spans="1:11" ht="15" customHeight="1" x14ac:dyDescent="0.25">
      <c r="A478" s="409">
        <v>115227871</v>
      </c>
      <c r="B478" t="s">
        <v>13094</v>
      </c>
      <c r="C478">
        <v>115227871</v>
      </c>
      <c r="D478" t="s">
        <v>17607</v>
      </c>
      <c r="F478" s="334"/>
      <c r="G478" s="334"/>
      <c r="H478"/>
      <c r="I478" s="334"/>
      <c r="J478" s="334"/>
      <c r="K478" s="333"/>
    </row>
    <row r="479" spans="1:11" ht="15" customHeight="1" x14ac:dyDescent="0.25">
      <c r="A479" s="409">
        <v>114067002</v>
      </c>
      <c r="B479" t="s">
        <v>425</v>
      </c>
      <c r="C479">
        <v>114067002</v>
      </c>
      <c r="D479" t="s">
        <v>13281</v>
      </c>
      <c r="F479" s="334"/>
      <c r="G479" s="334"/>
      <c r="H479"/>
      <c r="I479" s="334"/>
      <c r="J479" s="334"/>
      <c r="K479" s="333"/>
    </row>
    <row r="480" spans="1:11" ht="15" customHeight="1" x14ac:dyDescent="0.25">
      <c r="A480" s="409">
        <v>112675503</v>
      </c>
      <c r="B480" t="s">
        <v>426</v>
      </c>
      <c r="C480">
        <v>112675503</v>
      </c>
      <c r="D480" t="s">
        <v>13281</v>
      </c>
      <c r="F480" s="334"/>
      <c r="G480" s="334"/>
      <c r="H480"/>
      <c r="I480" s="334"/>
      <c r="J480" s="334"/>
      <c r="K480" s="333"/>
    </row>
    <row r="481" spans="1:11" ht="15" customHeight="1" x14ac:dyDescent="0.25">
      <c r="A481" s="409">
        <v>106168003</v>
      </c>
      <c r="B481" t="s">
        <v>427</v>
      </c>
      <c r="C481">
        <v>106168003</v>
      </c>
      <c r="D481" t="s">
        <v>13281</v>
      </c>
      <c r="F481" s="334"/>
      <c r="G481" s="334"/>
      <c r="H481"/>
      <c r="I481" s="334"/>
      <c r="J481" s="334"/>
      <c r="K481" s="333"/>
    </row>
    <row r="482" spans="1:11" ht="15" customHeight="1" x14ac:dyDescent="0.25">
      <c r="A482" s="409">
        <v>124153350</v>
      </c>
      <c r="B482" t="s">
        <v>428</v>
      </c>
      <c r="C482">
        <v>124153350</v>
      </c>
      <c r="D482" t="s">
        <v>13280</v>
      </c>
      <c r="F482" s="334"/>
      <c r="G482" s="334"/>
      <c r="H482"/>
      <c r="I482" s="334"/>
      <c r="J482" s="334"/>
      <c r="K482" s="333"/>
    </row>
    <row r="483" spans="1:11" ht="15" customHeight="1" x14ac:dyDescent="0.25">
      <c r="A483" s="409">
        <v>104435303</v>
      </c>
      <c r="B483" t="s">
        <v>429</v>
      </c>
      <c r="C483">
        <v>104435303</v>
      </c>
      <c r="D483" t="s">
        <v>13281</v>
      </c>
      <c r="F483" s="334"/>
      <c r="G483" s="334"/>
      <c r="H483"/>
      <c r="I483" s="334"/>
      <c r="J483" s="334"/>
      <c r="K483" s="333"/>
    </row>
    <row r="484" spans="1:11" ht="15" customHeight="1" x14ac:dyDescent="0.25">
      <c r="A484" s="409">
        <v>126510008</v>
      </c>
      <c r="B484" t="s">
        <v>430</v>
      </c>
      <c r="C484">
        <v>126510008</v>
      </c>
      <c r="D484" t="s">
        <v>13280</v>
      </c>
      <c r="F484" s="334"/>
      <c r="G484" s="334"/>
      <c r="H484"/>
      <c r="I484" s="334"/>
      <c r="J484" s="334"/>
      <c r="K484" s="333"/>
    </row>
    <row r="485" spans="1:11" ht="15" customHeight="1" x14ac:dyDescent="0.25">
      <c r="A485" s="409">
        <v>108116503</v>
      </c>
      <c r="B485" t="s">
        <v>431</v>
      </c>
      <c r="C485">
        <v>108116503</v>
      </c>
      <c r="D485" t="s">
        <v>13281</v>
      </c>
      <c r="F485" s="334"/>
      <c r="G485" s="334"/>
      <c r="H485"/>
      <c r="I485" s="334"/>
      <c r="J485" s="334"/>
      <c r="K485" s="333"/>
    </row>
    <row r="486" spans="1:11" ht="15" customHeight="1" x14ac:dyDescent="0.25">
      <c r="A486" s="409">
        <v>109246003</v>
      </c>
      <c r="B486" t="s">
        <v>432</v>
      </c>
      <c r="C486">
        <v>109246003</v>
      </c>
      <c r="D486" t="s">
        <v>13281</v>
      </c>
      <c r="F486" s="334"/>
      <c r="G486" s="334"/>
      <c r="H486"/>
      <c r="I486" s="334"/>
      <c r="J486" s="334"/>
      <c r="K486" s="333"/>
    </row>
    <row r="487" spans="1:11" ht="15" customHeight="1" x14ac:dyDescent="0.25">
      <c r="A487" s="409">
        <v>125237702</v>
      </c>
      <c r="B487" t="s">
        <v>433</v>
      </c>
      <c r="C487">
        <v>125237702</v>
      </c>
      <c r="D487" t="s">
        <v>13281</v>
      </c>
      <c r="F487" s="334"/>
      <c r="G487" s="334"/>
      <c r="H487"/>
      <c r="I487" s="334"/>
      <c r="J487" s="334"/>
      <c r="K487" s="333"/>
    </row>
    <row r="488" spans="1:11" ht="15" customHeight="1" x14ac:dyDescent="0.25">
      <c r="A488" s="409">
        <v>101637002</v>
      </c>
      <c r="B488" t="s">
        <v>434</v>
      </c>
      <c r="C488">
        <v>101637002</v>
      </c>
      <c r="D488" t="s">
        <v>13281</v>
      </c>
      <c r="F488" s="334"/>
      <c r="G488" s="334"/>
      <c r="H488"/>
      <c r="I488" s="334"/>
      <c r="J488" s="334"/>
      <c r="K488" s="333"/>
    </row>
    <row r="489" spans="1:11" ht="15" customHeight="1" x14ac:dyDescent="0.25">
      <c r="A489" s="409">
        <v>128321103</v>
      </c>
      <c r="B489" t="s">
        <v>17605</v>
      </c>
      <c r="C489">
        <v>128321103</v>
      </c>
      <c r="D489" t="s">
        <v>13281</v>
      </c>
      <c r="F489" s="334"/>
      <c r="G489" s="334"/>
      <c r="H489"/>
      <c r="I489" s="334"/>
      <c r="J489" s="334"/>
      <c r="K489" s="333"/>
    </row>
    <row r="490" spans="1:11" ht="15" customHeight="1" x14ac:dyDescent="0.25">
      <c r="A490" s="409">
        <v>127045853</v>
      </c>
      <c r="B490" t="s">
        <v>435</v>
      </c>
      <c r="C490">
        <v>127045853</v>
      </c>
      <c r="D490" t="s">
        <v>13281</v>
      </c>
      <c r="E490" s="445"/>
      <c r="F490" s="334"/>
      <c r="G490" s="334"/>
      <c r="H490"/>
      <c r="I490" s="334"/>
      <c r="J490" s="334"/>
      <c r="K490" s="333"/>
    </row>
    <row r="491" spans="1:11" ht="15" customHeight="1" x14ac:dyDescent="0.25">
      <c r="A491" s="409">
        <v>119357003</v>
      </c>
      <c r="B491" t="s">
        <v>436</v>
      </c>
      <c r="C491">
        <v>119357003</v>
      </c>
      <c r="D491" t="s">
        <v>13281</v>
      </c>
      <c r="F491" s="334"/>
      <c r="G491" s="334"/>
      <c r="H491"/>
      <c r="I491" s="334"/>
      <c r="J491" s="334"/>
      <c r="K491" s="333"/>
    </row>
    <row r="492" spans="1:11" ht="15" customHeight="1" x14ac:dyDescent="0.25">
      <c r="A492" s="409">
        <v>103028203</v>
      </c>
      <c r="B492" t="s">
        <v>437</v>
      </c>
      <c r="C492">
        <v>103028203</v>
      </c>
      <c r="D492" t="s">
        <v>13281</v>
      </c>
      <c r="F492" s="334"/>
      <c r="G492" s="334"/>
      <c r="H492"/>
      <c r="I492" s="334"/>
      <c r="J492" s="334"/>
      <c r="K492" s="333"/>
    </row>
    <row r="493" spans="1:11" ht="15" customHeight="1" x14ac:dyDescent="0.25">
      <c r="A493" s="409">
        <v>105252920</v>
      </c>
      <c r="B493" t="s">
        <v>438</v>
      </c>
      <c r="C493">
        <v>105252920</v>
      </c>
      <c r="D493" t="s">
        <v>13280</v>
      </c>
      <c r="F493" s="334"/>
      <c r="G493" s="334"/>
      <c r="H493"/>
      <c r="I493" s="334"/>
      <c r="J493" s="334"/>
      <c r="K493" s="333"/>
    </row>
    <row r="494" spans="1:11" ht="15" customHeight="1" x14ac:dyDescent="0.25">
      <c r="A494" s="409">
        <v>121393330</v>
      </c>
      <c r="B494" t="s">
        <v>439</v>
      </c>
      <c r="C494">
        <v>121393330</v>
      </c>
      <c r="D494" t="s">
        <v>13280</v>
      </c>
      <c r="F494" s="334"/>
      <c r="G494" s="334"/>
      <c r="H494"/>
      <c r="I494" s="334"/>
      <c r="J494" s="334"/>
      <c r="K494" s="333"/>
    </row>
    <row r="495" spans="1:11" ht="15" customHeight="1" x14ac:dyDescent="0.25">
      <c r="A495" s="409">
        <v>127046903</v>
      </c>
      <c r="B495" t="s">
        <v>440</v>
      </c>
      <c r="C495">
        <v>127046903</v>
      </c>
      <c r="D495" t="s">
        <v>13281</v>
      </c>
      <c r="F495" s="334"/>
      <c r="G495" s="334"/>
      <c r="H495"/>
      <c r="I495" s="334"/>
      <c r="J495" s="334"/>
      <c r="K495" s="333"/>
    </row>
    <row r="496" spans="1:11" ht="15" customHeight="1" x14ac:dyDescent="0.25">
      <c r="A496" s="409">
        <v>108566303</v>
      </c>
      <c r="B496" t="s">
        <v>441</v>
      </c>
      <c r="C496">
        <v>108566303</v>
      </c>
      <c r="D496" t="s">
        <v>13281</v>
      </c>
      <c r="F496" s="334"/>
      <c r="G496" s="334"/>
      <c r="H496"/>
      <c r="I496" s="334"/>
      <c r="J496" s="334"/>
      <c r="K496" s="333"/>
    </row>
    <row r="497" spans="1:11" ht="15" customHeight="1" x14ac:dyDescent="0.25">
      <c r="A497" s="409">
        <v>125237903</v>
      </c>
      <c r="B497" t="s">
        <v>442</v>
      </c>
      <c r="C497">
        <v>125237903</v>
      </c>
      <c r="D497" t="s">
        <v>13281</v>
      </c>
      <c r="F497" s="334"/>
      <c r="G497" s="334"/>
      <c r="H497"/>
      <c r="I497" s="334"/>
      <c r="J497" s="334"/>
      <c r="K497" s="333"/>
    </row>
    <row r="498" spans="1:11" ht="15" customHeight="1" x14ac:dyDescent="0.25">
      <c r="A498" s="409">
        <v>126510001</v>
      </c>
      <c r="B498" t="s">
        <v>13095</v>
      </c>
      <c r="C498">
        <v>126510001</v>
      </c>
      <c r="D498" t="s">
        <v>13280</v>
      </c>
      <c r="F498" s="334"/>
      <c r="G498" s="334"/>
      <c r="H498"/>
      <c r="I498" s="334"/>
      <c r="J498" s="334"/>
      <c r="K498" s="333"/>
    </row>
    <row r="499" spans="1:11" ht="15" customHeight="1" x14ac:dyDescent="0.25">
      <c r="A499" s="409">
        <v>129546803</v>
      </c>
      <c r="B499" t="s">
        <v>443</v>
      </c>
      <c r="C499">
        <v>129546803</v>
      </c>
      <c r="D499" t="s">
        <v>13281</v>
      </c>
      <c r="E499" s="445"/>
      <c r="F499" s="334"/>
      <c r="G499" s="334"/>
      <c r="H499"/>
      <c r="I499" s="334"/>
      <c r="J499" s="334"/>
      <c r="K499" s="333"/>
    </row>
    <row r="500" spans="1:11" ht="15" customHeight="1" x14ac:dyDescent="0.25">
      <c r="A500" s="409">
        <v>109248003</v>
      </c>
      <c r="B500" t="s">
        <v>444</v>
      </c>
      <c r="C500">
        <v>109248003</v>
      </c>
      <c r="D500" t="s">
        <v>13281</v>
      </c>
      <c r="F500" s="334"/>
      <c r="G500" s="334"/>
      <c r="H500"/>
      <c r="I500" s="334"/>
      <c r="J500" s="334"/>
      <c r="K500" s="333"/>
    </row>
    <row r="501" spans="1:11" ht="15" customHeight="1" x14ac:dyDescent="0.25">
      <c r="A501" s="409">
        <v>121395603</v>
      </c>
      <c r="B501" t="s">
        <v>445</v>
      </c>
      <c r="C501">
        <v>121395603</v>
      </c>
      <c r="D501" t="s">
        <v>13281</v>
      </c>
      <c r="F501" s="334"/>
      <c r="G501" s="334"/>
      <c r="H501"/>
      <c r="I501" s="334"/>
      <c r="J501" s="334"/>
      <c r="K501" s="333"/>
    </row>
    <row r="502" spans="1:11" ht="15" customHeight="1" x14ac:dyDescent="0.25">
      <c r="A502" s="409">
        <v>108567004</v>
      </c>
      <c r="B502" t="s">
        <v>446</v>
      </c>
      <c r="C502">
        <v>108567004</v>
      </c>
      <c r="D502" t="s">
        <v>13281</v>
      </c>
      <c r="F502" s="334"/>
      <c r="G502" s="334"/>
      <c r="H502"/>
      <c r="I502" s="334"/>
      <c r="J502" s="334"/>
      <c r="K502" s="333"/>
    </row>
    <row r="503" spans="1:11" ht="15" customHeight="1" x14ac:dyDescent="0.25">
      <c r="A503" s="409">
        <v>114514135</v>
      </c>
      <c r="B503" t="s">
        <v>17343</v>
      </c>
      <c r="C503">
        <v>114514135</v>
      </c>
      <c r="D503" t="s">
        <v>13280</v>
      </c>
      <c r="E503" s="445"/>
      <c r="F503" s="334"/>
      <c r="G503" s="334"/>
      <c r="H503"/>
      <c r="I503" s="334"/>
      <c r="J503" s="334"/>
      <c r="K503" s="333"/>
    </row>
    <row r="504" spans="1:11" ht="15" customHeight="1" x14ac:dyDescent="0.25">
      <c r="A504" s="409">
        <v>120486003</v>
      </c>
      <c r="B504" t="s">
        <v>447</v>
      </c>
      <c r="C504">
        <v>120486003</v>
      </c>
      <c r="D504" t="s">
        <v>13281</v>
      </c>
      <c r="E504" s="445"/>
      <c r="F504" s="334"/>
      <c r="G504" s="334"/>
      <c r="H504"/>
      <c r="I504" s="334"/>
      <c r="J504" s="334"/>
      <c r="K504" s="333"/>
    </row>
    <row r="505" spans="1:11" ht="15" customHeight="1" x14ac:dyDescent="0.25">
      <c r="A505" s="409">
        <v>117086003</v>
      </c>
      <c r="B505" t="s">
        <v>448</v>
      </c>
      <c r="C505">
        <v>117086003</v>
      </c>
      <c r="D505" t="s">
        <v>13281</v>
      </c>
      <c r="F505" s="334"/>
      <c r="G505" s="334"/>
      <c r="H505"/>
      <c r="I505" s="334"/>
      <c r="J505" s="334"/>
      <c r="K505" s="333"/>
    </row>
    <row r="506" spans="1:11" ht="15" customHeight="1" x14ac:dyDescent="0.25">
      <c r="A506" s="409">
        <v>122093140</v>
      </c>
      <c r="B506" t="s">
        <v>449</v>
      </c>
      <c r="C506">
        <v>122093140</v>
      </c>
      <c r="D506" t="s">
        <v>13280</v>
      </c>
      <c r="F506" s="334"/>
      <c r="G506" s="334"/>
      <c r="H506"/>
      <c r="I506" s="334"/>
      <c r="J506" s="334"/>
      <c r="K506" s="333"/>
    </row>
    <row r="507" spans="1:11" ht="15" customHeight="1" x14ac:dyDescent="0.25">
      <c r="A507" s="409">
        <v>129547303</v>
      </c>
      <c r="B507" t="s">
        <v>450</v>
      </c>
      <c r="C507">
        <v>129547303</v>
      </c>
      <c r="D507" t="s">
        <v>13281</v>
      </c>
      <c r="F507" s="334"/>
      <c r="G507" s="334"/>
      <c r="H507"/>
      <c r="I507" s="334"/>
      <c r="J507" s="334"/>
      <c r="K507" s="333"/>
    </row>
    <row r="508" spans="1:11" ht="15" customHeight="1" x14ac:dyDescent="0.25">
      <c r="A508" s="409">
        <v>114067503</v>
      </c>
      <c r="B508" t="s">
        <v>451</v>
      </c>
      <c r="C508">
        <v>114067503</v>
      </c>
      <c r="D508" t="s">
        <v>13281</v>
      </c>
      <c r="F508" s="334"/>
      <c r="G508" s="334"/>
      <c r="H508"/>
      <c r="I508" s="334"/>
      <c r="J508" s="334"/>
      <c r="K508" s="333"/>
    </row>
    <row r="509" spans="1:11" ht="15" customHeight="1" x14ac:dyDescent="0.25">
      <c r="A509" s="409">
        <v>119357402</v>
      </c>
      <c r="B509" t="s">
        <v>452</v>
      </c>
      <c r="C509">
        <v>119357402</v>
      </c>
      <c r="D509" t="s">
        <v>13281</v>
      </c>
      <c r="F509" s="334"/>
      <c r="G509" s="334"/>
      <c r="H509"/>
      <c r="I509" s="334"/>
      <c r="J509" s="334"/>
      <c r="K509" s="333"/>
    </row>
    <row r="510" spans="1:11" ht="15" customHeight="1" x14ac:dyDescent="0.25">
      <c r="A510" s="409">
        <v>116557103</v>
      </c>
      <c r="B510" t="s">
        <v>453</v>
      </c>
      <c r="C510">
        <v>116557103</v>
      </c>
      <c r="D510" t="s">
        <v>13281</v>
      </c>
      <c r="E510" s="445"/>
      <c r="F510" s="334"/>
      <c r="G510" s="334"/>
      <c r="H510"/>
      <c r="I510" s="334"/>
      <c r="J510" s="334"/>
      <c r="K510" s="333"/>
    </row>
    <row r="511" spans="1:11" ht="15" customHeight="1" x14ac:dyDescent="0.25">
      <c r="A511" s="409">
        <v>104107903</v>
      </c>
      <c r="B511" t="s">
        <v>454</v>
      </c>
      <c r="C511">
        <v>104107903</v>
      </c>
      <c r="D511" t="s">
        <v>13281</v>
      </c>
      <c r="F511" s="334"/>
      <c r="G511" s="334"/>
      <c r="H511"/>
      <c r="I511" s="334"/>
      <c r="J511" s="334"/>
      <c r="K511" s="333"/>
    </row>
    <row r="512" spans="1:11" ht="15" customHeight="1" x14ac:dyDescent="0.25">
      <c r="A512" s="409">
        <v>188392660</v>
      </c>
      <c r="B512" t="s">
        <v>17717</v>
      </c>
      <c r="C512">
        <v>188392660</v>
      </c>
      <c r="D512" t="s">
        <v>13280</v>
      </c>
      <c r="F512" s="334"/>
      <c r="G512" s="334"/>
      <c r="H512"/>
      <c r="I512" s="334"/>
      <c r="J512" s="334"/>
      <c r="K512" s="333"/>
    </row>
    <row r="513" spans="1:11" ht="15" customHeight="1" x14ac:dyDescent="0.25">
      <c r="A513" s="409">
        <v>108567204</v>
      </c>
      <c r="B513" t="s">
        <v>455</v>
      </c>
      <c r="C513">
        <v>108567204</v>
      </c>
      <c r="D513" t="s">
        <v>13281</v>
      </c>
      <c r="E513" s="445"/>
      <c r="F513" s="334"/>
      <c r="G513" s="334"/>
      <c r="H513"/>
      <c r="I513" s="334"/>
      <c r="J513" s="334"/>
      <c r="K513" s="333"/>
    </row>
    <row r="514" spans="1:11" ht="15" customHeight="1" x14ac:dyDescent="0.25">
      <c r="A514" s="409">
        <v>103028302</v>
      </c>
      <c r="B514" t="s">
        <v>456</v>
      </c>
      <c r="C514">
        <v>103028302</v>
      </c>
      <c r="D514" t="s">
        <v>13281</v>
      </c>
      <c r="F514" s="334"/>
      <c r="G514" s="334"/>
      <c r="H514"/>
      <c r="I514" s="334"/>
      <c r="J514" s="334"/>
      <c r="K514" s="333"/>
    </row>
    <row r="515" spans="1:11" ht="15" customHeight="1" x14ac:dyDescent="0.25">
      <c r="A515" s="409">
        <v>116496503</v>
      </c>
      <c r="B515" t="s">
        <v>457</v>
      </c>
      <c r="C515">
        <v>116496503</v>
      </c>
      <c r="D515" t="s">
        <v>13281</v>
      </c>
      <c r="F515" s="334"/>
      <c r="G515" s="334"/>
      <c r="H515"/>
      <c r="I515" s="334"/>
      <c r="J515" s="334"/>
      <c r="K515" s="333"/>
    </row>
    <row r="516" spans="1:11" ht="15" customHeight="1" x14ac:dyDescent="0.25">
      <c r="A516" s="409">
        <v>108567404</v>
      </c>
      <c r="B516" t="s">
        <v>458</v>
      </c>
      <c r="C516">
        <v>108567404</v>
      </c>
      <c r="D516" t="s">
        <v>13281</v>
      </c>
      <c r="F516" s="334"/>
      <c r="G516" s="334"/>
      <c r="H516"/>
      <c r="I516" s="334"/>
      <c r="J516" s="334"/>
      <c r="K516" s="333"/>
    </row>
    <row r="517" spans="1:11" ht="15" customHeight="1" x14ac:dyDescent="0.25">
      <c r="A517" s="409">
        <v>104435603</v>
      </c>
      <c r="B517" t="s">
        <v>459</v>
      </c>
      <c r="C517">
        <v>104435603</v>
      </c>
      <c r="D517" t="s">
        <v>13281</v>
      </c>
      <c r="F517" s="334"/>
      <c r="G517" s="334"/>
      <c r="H517"/>
      <c r="I517" s="334"/>
      <c r="J517" s="334"/>
      <c r="K517" s="333"/>
    </row>
    <row r="518" spans="1:11" ht="15" customHeight="1" x14ac:dyDescent="0.25">
      <c r="A518" s="409">
        <v>104435703</v>
      </c>
      <c r="B518" t="s">
        <v>460</v>
      </c>
      <c r="C518">
        <v>104435703</v>
      </c>
      <c r="D518" t="s">
        <v>13281</v>
      </c>
      <c r="F518" s="334"/>
      <c r="G518" s="334"/>
      <c r="H518"/>
      <c r="I518" s="334"/>
      <c r="J518" s="334"/>
      <c r="K518" s="333"/>
    </row>
    <row r="519" spans="1:11" ht="15" customHeight="1" x14ac:dyDescent="0.25">
      <c r="A519" s="409">
        <v>129547203</v>
      </c>
      <c r="B519" t="s">
        <v>461</v>
      </c>
      <c r="C519">
        <v>129547203</v>
      </c>
      <c r="D519" t="s">
        <v>13281</v>
      </c>
      <c r="E519" s="445"/>
      <c r="F519" s="334"/>
      <c r="G519" s="334"/>
      <c r="H519"/>
      <c r="I519" s="334"/>
      <c r="J519" s="334"/>
      <c r="K519" s="333"/>
    </row>
    <row r="520" spans="1:11" ht="15" customHeight="1" x14ac:dyDescent="0.25">
      <c r="A520" s="409">
        <v>104376203</v>
      </c>
      <c r="B520" t="s">
        <v>462</v>
      </c>
      <c r="C520">
        <v>104376203</v>
      </c>
      <c r="D520" t="s">
        <v>13281</v>
      </c>
      <c r="F520" s="334"/>
      <c r="G520" s="334"/>
      <c r="H520"/>
      <c r="I520" s="334"/>
      <c r="J520" s="334"/>
      <c r="K520" s="333"/>
    </row>
    <row r="521" spans="1:11" ht="15" customHeight="1" x14ac:dyDescent="0.25">
      <c r="A521" s="409">
        <v>116496603</v>
      </c>
      <c r="B521" t="s">
        <v>463</v>
      </c>
      <c r="C521">
        <v>116496603</v>
      </c>
      <c r="D521" t="s">
        <v>13281</v>
      </c>
      <c r="E521" s="445"/>
      <c r="F521" s="334"/>
      <c r="G521" s="334"/>
      <c r="H521"/>
      <c r="I521" s="334"/>
      <c r="J521" s="334"/>
      <c r="K521" s="333"/>
    </row>
    <row r="522" spans="1:11" ht="15" customHeight="1" x14ac:dyDescent="0.25">
      <c r="A522" s="409">
        <v>115218003</v>
      </c>
      <c r="B522" t="s">
        <v>464</v>
      </c>
      <c r="C522">
        <v>115218003</v>
      </c>
      <c r="D522" t="s">
        <v>13281</v>
      </c>
      <c r="F522" s="334"/>
      <c r="G522" s="334"/>
      <c r="H522"/>
      <c r="I522" s="334"/>
      <c r="J522" s="334"/>
      <c r="K522" s="333"/>
    </row>
    <row r="523" spans="1:11" ht="15" customHeight="1" x14ac:dyDescent="0.25">
      <c r="A523" s="409">
        <v>104107503</v>
      </c>
      <c r="B523" t="s">
        <v>465</v>
      </c>
      <c r="C523">
        <v>104107503</v>
      </c>
      <c r="D523" t="s">
        <v>13281</v>
      </c>
      <c r="F523" s="334"/>
      <c r="G523" s="334"/>
      <c r="H523"/>
      <c r="I523" s="334"/>
      <c r="J523" s="334"/>
      <c r="K523" s="333"/>
    </row>
    <row r="524" spans="1:11" ht="15" customHeight="1" x14ac:dyDescent="0.25">
      <c r="A524" s="409">
        <v>109427503</v>
      </c>
      <c r="B524" t="s">
        <v>466</v>
      </c>
      <c r="C524">
        <v>109427503</v>
      </c>
      <c r="D524" t="s">
        <v>13281</v>
      </c>
      <c r="F524" s="334"/>
      <c r="G524" s="334"/>
      <c r="H524"/>
      <c r="I524" s="334"/>
      <c r="J524" s="334"/>
      <c r="K524" s="333"/>
    </row>
    <row r="525" spans="1:11" ht="15" customHeight="1" x14ac:dyDescent="0.25">
      <c r="A525" s="409">
        <v>113367003</v>
      </c>
      <c r="B525" t="s">
        <v>467</v>
      </c>
      <c r="C525">
        <v>113367003</v>
      </c>
      <c r="D525" t="s">
        <v>13281</v>
      </c>
      <c r="F525" s="334"/>
      <c r="G525" s="334"/>
      <c r="H525"/>
      <c r="I525" s="334"/>
      <c r="J525" s="334"/>
      <c r="K525" s="333"/>
    </row>
    <row r="526" spans="1:11" ht="15" customHeight="1" x14ac:dyDescent="0.25">
      <c r="A526" s="409">
        <v>108567703</v>
      </c>
      <c r="B526" t="s">
        <v>468</v>
      </c>
      <c r="C526">
        <v>108567703</v>
      </c>
      <c r="D526" t="s">
        <v>13281</v>
      </c>
      <c r="F526" s="334"/>
      <c r="G526" s="334"/>
      <c r="H526"/>
      <c r="I526" s="334"/>
      <c r="J526" s="334"/>
      <c r="K526" s="333"/>
    </row>
    <row r="527" spans="1:11" ht="15" customHeight="1" x14ac:dyDescent="0.25">
      <c r="A527" s="409">
        <v>123467103</v>
      </c>
      <c r="B527" t="s">
        <v>469</v>
      </c>
      <c r="C527">
        <v>123467103</v>
      </c>
      <c r="D527" t="s">
        <v>13281</v>
      </c>
      <c r="F527" s="334"/>
      <c r="G527" s="334"/>
      <c r="H527"/>
      <c r="I527" s="334"/>
      <c r="J527" s="334"/>
      <c r="K527" s="333"/>
    </row>
    <row r="528" spans="1:11" ht="15" customHeight="1" x14ac:dyDescent="0.25">
      <c r="A528" s="409">
        <v>123463370</v>
      </c>
      <c r="B528" t="s">
        <v>470</v>
      </c>
      <c r="C528">
        <v>123463370</v>
      </c>
      <c r="D528" t="s">
        <v>13280</v>
      </c>
      <c r="F528" s="334"/>
      <c r="G528" s="334"/>
      <c r="H528"/>
      <c r="I528" s="334"/>
      <c r="J528" s="334"/>
      <c r="K528" s="333"/>
    </row>
    <row r="529" spans="1:11" ht="15" customHeight="1" x14ac:dyDescent="0.25">
      <c r="A529" s="409">
        <v>103028653</v>
      </c>
      <c r="B529" t="s">
        <v>471</v>
      </c>
      <c r="C529">
        <v>103028653</v>
      </c>
      <c r="D529" t="s">
        <v>13281</v>
      </c>
      <c r="F529" s="334"/>
      <c r="G529" s="334"/>
      <c r="H529"/>
      <c r="I529" s="334"/>
      <c r="J529" s="334"/>
      <c r="K529" s="333"/>
    </row>
    <row r="530" spans="1:11" ht="15" customHeight="1" x14ac:dyDescent="0.25">
      <c r="A530" s="409">
        <v>112676203</v>
      </c>
      <c r="B530" t="s">
        <v>472</v>
      </c>
      <c r="C530">
        <v>112676203</v>
      </c>
      <c r="D530" t="s">
        <v>13281</v>
      </c>
      <c r="F530" s="334"/>
      <c r="G530" s="334"/>
      <c r="H530"/>
      <c r="I530" s="334"/>
      <c r="J530" s="334"/>
      <c r="K530" s="333"/>
    </row>
    <row r="531" spans="1:11" ht="15" customHeight="1" x14ac:dyDescent="0.25">
      <c r="A531" s="409">
        <v>103028703</v>
      </c>
      <c r="B531" t="s">
        <v>473</v>
      </c>
      <c r="C531">
        <v>103028703</v>
      </c>
      <c r="D531" t="s">
        <v>13281</v>
      </c>
      <c r="F531" s="334"/>
      <c r="G531" s="334"/>
      <c r="H531"/>
      <c r="I531" s="334"/>
      <c r="J531" s="334"/>
      <c r="K531" s="333"/>
    </row>
    <row r="532" spans="1:11" ht="15" customHeight="1" x14ac:dyDescent="0.25">
      <c r="A532" s="409">
        <v>115218303</v>
      </c>
      <c r="B532" t="s">
        <v>474</v>
      </c>
      <c r="C532">
        <v>115218303</v>
      </c>
      <c r="D532" t="s">
        <v>13281</v>
      </c>
      <c r="F532" s="334"/>
      <c r="G532" s="334"/>
      <c r="H532"/>
      <c r="I532" s="334"/>
      <c r="J532" s="334"/>
      <c r="K532" s="333"/>
    </row>
    <row r="533" spans="1:11" ht="15" customHeight="1" x14ac:dyDescent="0.25">
      <c r="A533" s="409">
        <v>103028753</v>
      </c>
      <c r="B533" t="s">
        <v>475</v>
      </c>
      <c r="C533">
        <v>103028753</v>
      </c>
      <c r="D533" t="s">
        <v>13281</v>
      </c>
      <c r="F533" s="334"/>
      <c r="G533" s="334"/>
      <c r="H533"/>
      <c r="I533" s="334"/>
      <c r="J533" s="334"/>
      <c r="K533" s="333"/>
    </row>
    <row r="534" spans="1:11" ht="15" customHeight="1" x14ac:dyDescent="0.25">
      <c r="A534" s="409">
        <v>127047404</v>
      </c>
      <c r="B534" t="s">
        <v>476</v>
      </c>
      <c r="C534">
        <v>127047404</v>
      </c>
      <c r="D534" t="s">
        <v>13281</v>
      </c>
      <c r="F534" s="334"/>
      <c r="G534" s="334"/>
      <c r="H534"/>
      <c r="I534" s="334"/>
      <c r="J534" s="334"/>
      <c r="K534" s="333"/>
    </row>
    <row r="535" spans="1:11" ht="15" customHeight="1" x14ac:dyDescent="0.25">
      <c r="A535" s="409">
        <v>112676403</v>
      </c>
      <c r="B535" t="s">
        <v>477</v>
      </c>
      <c r="C535">
        <v>112676403</v>
      </c>
      <c r="D535" t="s">
        <v>13281</v>
      </c>
      <c r="F535" s="334"/>
      <c r="G535" s="334"/>
      <c r="H535"/>
      <c r="I535" s="334"/>
      <c r="J535" s="334"/>
      <c r="K535" s="333"/>
    </row>
    <row r="536" spans="1:11" ht="15" customHeight="1" x14ac:dyDescent="0.25">
      <c r="A536" s="409">
        <v>117416103</v>
      </c>
      <c r="B536" t="s">
        <v>478</v>
      </c>
      <c r="C536">
        <v>117416103</v>
      </c>
      <c r="D536" t="s">
        <v>13281</v>
      </c>
      <c r="F536" s="334"/>
      <c r="G536" s="334"/>
      <c r="H536"/>
      <c r="I536" s="334"/>
      <c r="J536" s="334"/>
      <c r="K536" s="333"/>
    </row>
    <row r="537" spans="1:11" ht="15" customHeight="1" x14ac:dyDescent="0.25">
      <c r="A537" s="409">
        <v>125238402</v>
      </c>
      <c r="B537" t="s">
        <v>479</v>
      </c>
      <c r="C537">
        <v>125238402</v>
      </c>
      <c r="D537" t="s">
        <v>13281</v>
      </c>
      <c r="F537" s="334"/>
      <c r="G537" s="334"/>
      <c r="H537"/>
      <c r="I537" s="334"/>
      <c r="J537" s="334"/>
      <c r="K537" s="333"/>
    </row>
    <row r="538" spans="1:11" ht="15" customHeight="1" x14ac:dyDescent="0.25">
      <c r="A538" s="409">
        <v>101306503</v>
      </c>
      <c r="B538" t="s">
        <v>480</v>
      </c>
      <c r="C538">
        <v>101306503</v>
      </c>
      <c r="D538" t="s">
        <v>13281</v>
      </c>
      <c r="F538" s="334"/>
      <c r="G538" s="334"/>
      <c r="H538"/>
      <c r="I538" s="334"/>
      <c r="J538" s="334"/>
      <c r="K538" s="333"/>
    </row>
    <row r="539" spans="1:11" ht="15" customHeight="1" x14ac:dyDescent="0.25">
      <c r="A539" s="409">
        <v>116197503</v>
      </c>
      <c r="B539" t="s">
        <v>481</v>
      </c>
      <c r="C539">
        <v>116197503</v>
      </c>
      <c r="D539" t="s">
        <v>13281</v>
      </c>
      <c r="F539" s="334"/>
      <c r="G539" s="334"/>
      <c r="H539"/>
      <c r="I539" s="334"/>
      <c r="J539" s="334"/>
      <c r="K539" s="333"/>
    </row>
    <row r="540" spans="1:11" ht="15" customHeight="1" x14ac:dyDescent="0.25">
      <c r="A540" s="409">
        <v>111297504</v>
      </c>
      <c r="B540" t="s">
        <v>482</v>
      </c>
      <c r="C540">
        <v>111297504</v>
      </c>
      <c r="D540" t="s">
        <v>13281</v>
      </c>
      <c r="E540" s="445"/>
      <c r="F540" s="334"/>
      <c r="G540" s="334"/>
      <c r="H540"/>
      <c r="I540" s="334"/>
      <c r="J540" s="334"/>
      <c r="K540" s="333"/>
    </row>
    <row r="541" spans="1:11" ht="15" customHeight="1" x14ac:dyDescent="0.25">
      <c r="A541" s="409">
        <v>111317503</v>
      </c>
      <c r="B541" t="s">
        <v>483</v>
      </c>
      <c r="C541">
        <v>111317503</v>
      </c>
      <c r="D541" t="s">
        <v>13281</v>
      </c>
      <c r="F541" s="334"/>
      <c r="G541" s="334"/>
      <c r="H541"/>
      <c r="I541" s="334"/>
      <c r="J541" s="334"/>
      <c r="K541" s="333"/>
    </row>
    <row r="542" spans="1:11" ht="15" customHeight="1" x14ac:dyDescent="0.25">
      <c r="A542" s="409">
        <v>121395703</v>
      </c>
      <c r="B542" t="s">
        <v>484</v>
      </c>
      <c r="C542">
        <v>121395703</v>
      </c>
      <c r="D542" t="s">
        <v>13281</v>
      </c>
      <c r="F542" s="334"/>
      <c r="G542" s="334"/>
      <c r="H542"/>
      <c r="I542" s="334"/>
      <c r="J542" s="334"/>
      <c r="K542" s="333"/>
    </row>
    <row r="543" spans="1:11" ht="15" customHeight="1" x14ac:dyDescent="0.25">
      <c r="A543" s="409">
        <v>117597003</v>
      </c>
      <c r="B543" t="s">
        <v>485</v>
      </c>
      <c r="C543">
        <v>117597003</v>
      </c>
      <c r="D543" t="s">
        <v>13281</v>
      </c>
      <c r="F543" s="334"/>
      <c r="G543" s="334"/>
      <c r="H543"/>
      <c r="I543" s="334"/>
      <c r="J543" s="334"/>
      <c r="K543" s="333"/>
    </row>
    <row r="544" spans="1:11" ht="15" customHeight="1" x14ac:dyDescent="0.25">
      <c r="A544" s="409">
        <v>112676503</v>
      </c>
      <c r="B544" t="s">
        <v>486</v>
      </c>
      <c r="C544">
        <v>112676503</v>
      </c>
      <c r="D544" t="s">
        <v>13281</v>
      </c>
      <c r="F544" s="334"/>
      <c r="G544" s="334"/>
      <c r="H544"/>
      <c r="I544" s="334"/>
      <c r="J544" s="334"/>
      <c r="K544" s="333"/>
    </row>
    <row r="545" spans="1:11" ht="15" customHeight="1" x14ac:dyDescent="0.25">
      <c r="A545" s="409">
        <v>107657503</v>
      </c>
      <c r="B545" t="s">
        <v>487</v>
      </c>
      <c r="C545">
        <v>107657503</v>
      </c>
      <c r="D545" t="s">
        <v>13281</v>
      </c>
      <c r="F545" s="334"/>
      <c r="G545" s="334"/>
      <c r="H545"/>
      <c r="I545" s="334"/>
      <c r="J545" s="334"/>
      <c r="K545" s="333"/>
    </row>
    <row r="546" spans="1:11" ht="15" customHeight="1" x14ac:dyDescent="0.25">
      <c r="A546" s="409">
        <v>108515107</v>
      </c>
      <c r="B546" t="s">
        <v>488</v>
      </c>
      <c r="C546">
        <v>108515107</v>
      </c>
      <c r="D546" t="s">
        <v>13280</v>
      </c>
      <c r="F546" s="334"/>
      <c r="G546" s="334"/>
      <c r="H546"/>
      <c r="I546" s="334"/>
      <c r="J546" s="334"/>
      <c r="K546" s="333"/>
    </row>
    <row r="547" spans="1:11" ht="15" customHeight="1" x14ac:dyDescent="0.25">
      <c r="A547" s="409">
        <v>103023410</v>
      </c>
      <c r="B547" t="s">
        <v>489</v>
      </c>
      <c r="C547">
        <v>103023410</v>
      </c>
      <c r="D547" t="s">
        <v>13280</v>
      </c>
      <c r="F547" s="334"/>
      <c r="G547" s="334"/>
      <c r="H547"/>
      <c r="I547" s="334"/>
      <c r="J547" s="334"/>
      <c r="K547" s="333"/>
    </row>
    <row r="548" spans="1:11" ht="15" customHeight="1" x14ac:dyDescent="0.25">
      <c r="A548" s="409">
        <v>108077503</v>
      </c>
      <c r="B548" t="s">
        <v>490</v>
      </c>
      <c r="C548">
        <v>108077503</v>
      </c>
      <c r="D548" t="s">
        <v>13281</v>
      </c>
      <c r="F548" s="334"/>
      <c r="G548" s="334"/>
      <c r="H548"/>
      <c r="I548" s="334"/>
      <c r="J548" s="334"/>
      <c r="K548" s="333"/>
    </row>
    <row r="549" spans="1:11" ht="15" customHeight="1" x14ac:dyDescent="0.25">
      <c r="A549" s="409">
        <v>112676703</v>
      </c>
      <c r="B549" t="s">
        <v>491</v>
      </c>
      <c r="C549">
        <v>112676703</v>
      </c>
      <c r="D549" t="s">
        <v>13281</v>
      </c>
      <c r="E549" s="445"/>
      <c r="F549" s="334"/>
      <c r="G549" s="334"/>
      <c r="H549"/>
      <c r="I549" s="334"/>
      <c r="J549" s="334"/>
      <c r="K549" s="333"/>
    </row>
    <row r="550" spans="1:11" ht="15" customHeight="1" x14ac:dyDescent="0.25">
      <c r="A550" s="409">
        <v>125238502</v>
      </c>
      <c r="B550" t="s">
        <v>492</v>
      </c>
      <c r="C550">
        <v>125238502</v>
      </c>
      <c r="D550" t="s">
        <v>13281</v>
      </c>
      <c r="F550" s="334"/>
      <c r="G550" s="334"/>
      <c r="H550"/>
      <c r="I550" s="334"/>
      <c r="J550" s="334"/>
      <c r="K550" s="333"/>
    </row>
    <row r="551" spans="1:11" ht="15" customHeight="1" x14ac:dyDescent="0.25">
      <c r="A551" s="409">
        <v>123467203</v>
      </c>
      <c r="B551" t="s">
        <v>493</v>
      </c>
      <c r="C551">
        <v>123467203</v>
      </c>
      <c r="D551" t="s">
        <v>13281</v>
      </c>
      <c r="F551" s="334"/>
      <c r="G551" s="334"/>
      <c r="H551"/>
      <c r="I551" s="334"/>
      <c r="J551" s="334"/>
      <c r="K551" s="333"/>
    </row>
    <row r="552" spans="1:11" ht="15" customHeight="1" x14ac:dyDescent="0.25">
      <c r="A552" s="409">
        <v>123467303</v>
      </c>
      <c r="B552" t="s">
        <v>494</v>
      </c>
      <c r="C552">
        <v>123467303</v>
      </c>
      <c r="D552" t="s">
        <v>13281</v>
      </c>
      <c r="E552" s="445"/>
      <c r="F552" s="334"/>
      <c r="G552" s="334"/>
      <c r="H552"/>
      <c r="I552" s="334"/>
      <c r="J552" s="334"/>
      <c r="K552" s="333"/>
    </row>
    <row r="553" spans="1:11" ht="15" customHeight="1" x14ac:dyDescent="0.25">
      <c r="A553" s="409">
        <v>110148002</v>
      </c>
      <c r="B553" t="s">
        <v>495</v>
      </c>
      <c r="C553">
        <v>110148002</v>
      </c>
      <c r="D553" t="s">
        <v>13281</v>
      </c>
      <c r="F553" s="334"/>
      <c r="G553" s="334"/>
      <c r="H553"/>
      <c r="I553" s="334"/>
      <c r="J553" s="334"/>
      <c r="K553" s="333"/>
    </row>
    <row r="554" spans="1:11" ht="15" customHeight="1" x14ac:dyDescent="0.25">
      <c r="A554" s="409">
        <v>103028833</v>
      </c>
      <c r="B554" t="s">
        <v>496</v>
      </c>
      <c r="C554">
        <v>103028833</v>
      </c>
      <c r="D554" t="s">
        <v>13281</v>
      </c>
      <c r="F554" s="334"/>
      <c r="G554" s="334"/>
      <c r="H554"/>
      <c r="I554" s="334"/>
      <c r="J554" s="334"/>
      <c r="K554" s="333"/>
    </row>
    <row r="555" spans="1:11" ht="15" customHeight="1" x14ac:dyDescent="0.25">
      <c r="A555" s="409">
        <v>115228003</v>
      </c>
      <c r="B555" t="s">
        <v>497</v>
      </c>
      <c r="C555">
        <v>115228003</v>
      </c>
      <c r="D555" t="s">
        <v>13281</v>
      </c>
      <c r="F555" s="334"/>
      <c r="G555" s="334"/>
      <c r="H555"/>
      <c r="I555" s="334"/>
      <c r="J555" s="334"/>
      <c r="K555" s="333"/>
    </row>
    <row r="556" spans="1:11" ht="15" customHeight="1" x14ac:dyDescent="0.25">
      <c r="A556" s="409">
        <v>103028853</v>
      </c>
      <c r="B556" t="s">
        <v>498</v>
      </c>
      <c r="C556">
        <v>103028853</v>
      </c>
      <c r="D556" t="s">
        <v>13281</v>
      </c>
      <c r="F556" s="334"/>
      <c r="G556" s="334"/>
      <c r="H556"/>
      <c r="I556" s="334"/>
      <c r="J556" s="334"/>
      <c r="K556" s="333"/>
    </row>
    <row r="557" spans="1:11" ht="15" customHeight="1" x14ac:dyDescent="0.25">
      <c r="A557" s="409">
        <v>120456003</v>
      </c>
      <c r="B557" t="s">
        <v>499</v>
      </c>
      <c r="C557">
        <v>120456003</v>
      </c>
      <c r="D557" t="s">
        <v>13281</v>
      </c>
      <c r="F557" s="334"/>
      <c r="G557" s="334"/>
      <c r="H557"/>
      <c r="I557" s="334"/>
      <c r="J557" s="334"/>
      <c r="K557" s="333"/>
    </row>
    <row r="558" spans="1:11" ht="15" customHeight="1" x14ac:dyDescent="0.25">
      <c r="A558" s="409">
        <v>101833400</v>
      </c>
      <c r="B558" t="s">
        <v>500</v>
      </c>
      <c r="C558">
        <v>101833400</v>
      </c>
      <c r="D558" t="s">
        <v>13280</v>
      </c>
      <c r="F558" s="334"/>
      <c r="G558" s="334"/>
      <c r="H558"/>
      <c r="I558" s="334"/>
      <c r="J558" s="334"/>
      <c r="K558" s="333"/>
    </row>
    <row r="559" spans="1:11" ht="15" customHeight="1" x14ac:dyDescent="0.25">
      <c r="A559" s="409">
        <v>117576303</v>
      </c>
      <c r="B559" t="s">
        <v>501</v>
      </c>
      <c r="C559">
        <v>117576303</v>
      </c>
      <c r="D559" t="s">
        <v>13281</v>
      </c>
      <c r="F559" s="334"/>
      <c r="G559" s="334"/>
      <c r="H559"/>
      <c r="I559" s="334"/>
      <c r="J559" s="334"/>
      <c r="K559" s="333"/>
    </row>
    <row r="560" spans="1:11" ht="15" customHeight="1" x14ac:dyDescent="0.25">
      <c r="A560" s="409">
        <v>119586503</v>
      </c>
      <c r="B560" t="s">
        <v>502</v>
      </c>
      <c r="C560">
        <v>119586503</v>
      </c>
      <c r="D560" t="s">
        <v>13281</v>
      </c>
      <c r="F560" s="334"/>
      <c r="G560" s="334"/>
      <c r="H560"/>
      <c r="I560" s="334"/>
      <c r="J560" s="334"/>
      <c r="K560" s="333"/>
    </row>
    <row r="561" spans="1:11" ht="15" customHeight="1" x14ac:dyDescent="0.25">
      <c r="A561" s="409">
        <v>115228303</v>
      </c>
      <c r="B561" t="s">
        <v>503</v>
      </c>
      <c r="C561">
        <v>115228303</v>
      </c>
      <c r="D561" t="s">
        <v>13281</v>
      </c>
      <c r="F561" s="334"/>
      <c r="G561" s="334"/>
      <c r="H561"/>
      <c r="I561" s="334"/>
      <c r="J561" s="334"/>
      <c r="K561" s="333"/>
    </row>
    <row r="562" spans="1:11" ht="15" customHeight="1" x14ac:dyDescent="0.25">
      <c r="A562" s="409">
        <v>115506003</v>
      </c>
      <c r="B562" t="s">
        <v>504</v>
      </c>
      <c r="C562">
        <v>115506003</v>
      </c>
      <c r="D562" t="s">
        <v>13281</v>
      </c>
      <c r="F562" s="334"/>
      <c r="G562" s="334"/>
      <c r="H562"/>
      <c r="I562" s="334"/>
      <c r="J562" s="334"/>
      <c r="K562" s="333"/>
    </row>
    <row r="563" spans="1:11" ht="15" customHeight="1" x14ac:dyDescent="0.25">
      <c r="A563" s="409">
        <v>192518422</v>
      </c>
      <c r="B563" t="s">
        <v>17344</v>
      </c>
      <c r="C563">
        <v>192518422</v>
      </c>
      <c r="D563" t="s">
        <v>13280</v>
      </c>
      <c r="F563" s="334"/>
      <c r="G563" s="334"/>
      <c r="H563"/>
      <c r="I563" s="334"/>
      <c r="J563" s="334"/>
      <c r="K563" s="333"/>
    </row>
    <row r="564" spans="1:11" ht="15" customHeight="1" x14ac:dyDescent="0.25">
      <c r="A564" s="409">
        <v>129547603</v>
      </c>
      <c r="B564" t="s">
        <v>505</v>
      </c>
      <c r="C564">
        <v>129547603</v>
      </c>
      <c r="D564" t="s">
        <v>13281</v>
      </c>
      <c r="F564" s="334"/>
      <c r="G564" s="334"/>
      <c r="H564"/>
      <c r="I564" s="334"/>
      <c r="J564" s="334"/>
      <c r="K564" s="333"/>
    </row>
    <row r="565" spans="1:11" ht="15" customHeight="1" x14ac:dyDescent="0.25">
      <c r="A565" s="409">
        <v>126511530</v>
      </c>
      <c r="B565" t="s">
        <v>13096</v>
      </c>
      <c r="C565">
        <v>126511530</v>
      </c>
      <c r="D565" t="s">
        <v>13280</v>
      </c>
      <c r="F565" s="334"/>
      <c r="G565" s="334"/>
      <c r="H565"/>
      <c r="I565" s="334"/>
      <c r="J565" s="334"/>
      <c r="K565" s="333"/>
    </row>
    <row r="566" spans="1:11" ht="15" customHeight="1" x14ac:dyDescent="0.25">
      <c r="A566" s="409">
        <v>102020003</v>
      </c>
      <c r="B566" t="s">
        <v>13286</v>
      </c>
      <c r="C566">
        <v>102020003</v>
      </c>
      <c r="D566" t="s">
        <v>13280</v>
      </c>
      <c r="F566" s="334"/>
      <c r="G566" s="334"/>
      <c r="H566"/>
      <c r="I566" s="334"/>
      <c r="J566" s="334"/>
      <c r="K566" s="333"/>
    </row>
    <row r="567" spans="1:11" ht="15" customHeight="1" x14ac:dyDescent="0.25">
      <c r="A567" s="409">
        <v>126515691</v>
      </c>
      <c r="B567" t="s">
        <v>10530</v>
      </c>
      <c r="C567">
        <v>126515691</v>
      </c>
      <c r="D567" t="s">
        <v>13280</v>
      </c>
      <c r="F567" s="334"/>
      <c r="G567" s="334"/>
      <c r="H567"/>
      <c r="I567" s="334"/>
      <c r="J567" s="334"/>
      <c r="K567" s="333"/>
    </row>
    <row r="568" spans="1:11" ht="15" customHeight="1" x14ac:dyDescent="0.25">
      <c r="A568" s="409">
        <v>105620001</v>
      </c>
      <c r="B568" t="s">
        <v>506</v>
      </c>
      <c r="C568">
        <v>105620001</v>
      </c>
      <c r="D568" t="s">
        <v>13280</v>
      </c>
      <c r="F568" s="334"/>
      <c r="G568" s="334"/>
      <c r="H568"/>
      <c r="I568" s="334"/>
      <c r="J568" s="334"/>
      <c r="K568" s="333"/>
    </row>
    <row r="569" spans="1:11" ht="15" customHeight="1" x14ac:dyDescent="0.25">
      <c r="A569" s="409">
        <v>106617203</v>
      </c>
      <c r="B569" t="s">
        <v>507</v>
      </c>
      <c r="C569">
        <v>106617203</v>
      </c>
      <c r="D569" t="s">
        <v>13281</v>
      </c>
      <c r="F569" s="334"/>
      <c r="G569" s="334"/>
      <c r="H569"/>
      <c r="I569" s="334"/>
      <c r="J569" s="334"/>
      <c r="K569" s="333"/>
    </row>
    <row r="570" spans="1:11" ht="15" customHeight="1" x14ac:dyDescent="0.25">
      <c r="A570" s="409">
        <v>117086503</v>
      </c>
      <c r="B570" t="s">
        <v>508</v>
      </c>
      <c r="C570">
        <v>117086503</v>
      </c>
      <c r="D570" t="s">
        <v>13281</v>
      </c>
      <c r="F570" s="334"/>
      <c r="G570" s="334"/>
      <c r="H570"/>
      <c r="I570" s="334"/>
      <c r="J570" s="334"/>
      <c r="K570" s="333"/>
    </row>
    <row r="571" spans="1:11" ht="15" customHeight="1" x14ac:dyDescent="0.25">
      <c r="A571" s="409">
        <v>124157802</v>
      </c>
      <c r="B571" t="s">
        <v>509</v>
      </c>
      <c r="C571">
        <v>124157802</v>
      </c>
      <c r="D571" t="s">
        <v>13281</v>
      </c>
      <c r="F571" s="334"/>
      <c r="G571" s="334"/>
      <c r="H571"/>
      <c r="I571" s="334"/>
      <c r="J571" s="334"/>
      <c r="K571" s="333"/>
    </row>
    <row r="572" spans="1:11" ht="15" customHeight="1" x14ac:dyDescent="0.25">
      <c r="A572" s="409">
        <v>101638003</v>
      </c>
      <c r="B572" t="s">
        <v>510</v>
      </c>
      <c r="C572">
        <v>101638003</v>
      </c>
      <c r="D572" t="s">
        <v>13281</v>
      </c>
      <c r="F572" s="334"/>
      <c r="G572" s="334"/>
      <c r="H572"/>
      <c r="I572" s="334"/>
      <c r="J572" s="334"/>
      <c r="K572" s="333"/>
    </row>
    <row r="573" spans="1:11" ht="15" customHeight="1" x14ac:dyDescent="0.25">
      <c r="A573" s="409">
        <v>129547803</v>
      </c>
      <c r="B573" t="s">
        <v>511</v>
      </c>
      <c r="C573">
        <v>129547803</v>
      </c>
      <c r="D573" t="s">
        <v>13281</v>
      </c>
      <c r="F573" s="334"/>
      <c r="G573" s="334"/>
      <c r="H573"/>
      <c r="I573" s="334"/>
      <c r="J573" s="334"/>
      <c r="K573" s="333"/>
    </row>
    <row r="574" spans="1:11" ht="15" customHeight="1" x14ac:dyDescent="0.25">
      <c r="A574" s="409">
        <v>117086653</v>
      </c>
      <c r="B574" t="s">
        <v>512</v>
      </c>
      <c r="C574">
        <v>117086653</v>
      </c>
      <c r="D574" t="s">
        <v>13281</v>
      </c>
      <c r="F574" s="334"/>
      <c r="G574" s="334"/>
      <c r="H574"/>
      <c r="I574" s="334"/>
      <c r="J574" s="334"/>
      <c r="K574" s="333"/>
    </row>
    <row r="575" spans="1:11" ht="15" customHeight="1" x14ac:dyDescent="0.25">
      <c r="A575" s="409">
        <v>114068003</v>
      </c>
      <c r="B575" t="s">
        <v>513</v>
      </c>
      <c r="C575">
        <v>114068003</v>
      </c>
      <c r="D575" t="s">
        <v>13281</v>
      </c>
      <c r="F575" s="334"/>
      <c r="G575" s="334"/>
      <c r="H575"/>
      <c r="I575" s="334"/>
      <c r="J575" s="334"/>
      <c r="K575" s="333"/>
    </row>
    <row r="576" spans="1:11" ht="15" customHeight="1" x14ac:dyDescent="0.25">
      <c r="A576" s="409">
        <v>118667503</v>
      </c>
      <c r="B576" t="s">
        <v>514</v>
      </c>
      <c r="C576">
        <v>118667503</v>
      </c>
      <c r="D576" t="s">
        <v>13281</v>
      </c>
      <c r="E576" s="445"/>
      <c r="F576" s="334"/>
      <c r="G576" s="334"/>
      <c r="H576"/>
      <c r="I576" s="334"/>
      <c r="J576" s="334"/>
      <c r="K576" s="333"/>
    </row>
    <row r="577" spans="1:11" ht="15" customHeight="1" x14ac:dyDescent="0.25">
      <c r="A577" s="409">
        <v>108568404</v>
      </c>
      <c r="B577" t="s">
        <v>515</v>
      </c>
      <c r="C577">
        <v>108568404</v>
      </c>
      <c r="D577" t="s">
        <v>13281</v>
      </c>
      <c r="F577" s="334"/>
      <c r="G577" s="334"/>
      <c r="H577"/>
      <c r="I577" s="334"/>
      <c r="J577" s="334"/>
      <c r="K577" s="333"/>
    </row>
    <row r="578" spans="1:11" ht="15" customHeight="1" x14ac:dyDescent="0.25">
      <c r="A578" s="409">
        <v>112286003</v>
      </c>
      <c r="B578" t="s">
        <v>516</v>
      </c>
      <c r="C578">
        <v>112286003</v>
      </c>
      <c r="D578" t="s">
        <v>13281</v>
      </c>
      <c r="F578" s="334"/>
      <c r="G578" s="334"/>
      <c r="H578"/>
      <c r="I578" s="334"/>
      <c r="J578" s="334"/>
      <c r="K578" s="333"/>
    </row>
    <row r="579" spans="1:11" ht="15" customHeight="1" x14ac:dyDescent="0.25">
      <c r="A579" s="409">
        <v>108058003</v>
      </c>
      <c r="B579" t="s">
        <v>517</v>
      </c>
      <c r="C579">
        <v>108058003</v>
      </c>
      <c r="D579" t="s">
        <v>13281</v>
      </c>
      <c r="F579" s="334"/>
      <c r="G579" s="334"/>
      <c r="H579"/>
      <c r="I579" s="334"/>
      <c r="J579" s="334"/>
      <c r="K579" s="333"/>
    </row>
    <row r="580" spans="1:11" ht="15" customHeight="1" x14ac:dyDescent="0.25">
      <c r="A580" s="409">
        <v>114068103</v>
      </c>
      <c r="B580" t="s">
        <v>518</v>
      </c>
      <c r="C580">
        <v>114068103</v>
      </c>
      <c r="D580" t="s">
        <v>13281</v>
      </c>
      <c r="F580" s="334"/>
      <c r="G580" s="334"/>
      <c r="H580"/>
      <c r="I580" s="334"/>
      <c r="J580" s="334"/>
      <c r="K580" s="333"/>
    </row>
    <row r="581" spans="1:11" ht="15" customHeight="1" x14ac:dyDescent="0.25">
      <c r="A581" s="409">
        <v>108078003</v>
      </c>
      <c r="B581" t="s">
        <v>519</v>
      </c>
      <c r="C581">
        <v>108078003</v>
      </c>
      <c r="D581" t="s">
        <v>13281</v>
      </c>
      <c r="F581" s="334"/>
      <c r="G581" s="334"/>
      <c r="H581"/>
      <c r="I581" s="334"/>
      <c r="J581" s="334"/>
      <c r="K581" s="333"/>
    </row>
    <row r="582" spans="1:11" ht="15" customHeight="1" x14ac:dyDescent="0.25">
      <c r="A582" s="409">
        <v>104377003</v>
      </c>
      <c r="B582" t="s">
        <v>520</v>
      </c>
      <c r="C582">
        <v>104377003</v>
      </c>
      <c r="D582" t="s">
        <v>13281</v>
      </c>
      <c r="F582" s="334"/>
      <c r="G582" s="334"/>
      <c r="H582"/>
      <c r="I582" s="334"/>
      <c r="J582" s="334"/>
      <c r="K582" s="333"/>
    </row>
    <row r="583" spans="1:11" ht="15" customHeight="1" x14ac:dyDescent="0.25">
      <c r="A583" s="409">
        <v>105259103</v>
      </c>
      <c r="B583" t="s">
        <v>521</v>
      </c>
      <c r="C583">
        <v>105259103</v>
      </c>
      <c r="D583" t="s">
        <v>13281</v>
      </c>
      <c r="F583" s="334"/>
      <c r="G583" s="334"/>
      <c r="H583"/>
      <c r="I583" s="334"/>
      <c r="J583" s="334"/>
      <c r="K583" s="333"/>
    </row>
    <row r="584" spans="1:11" ht="15" customHeight="1" x14ac:dyDescent="0.25">
      <c r="A584" s="409">
        <v>106169003</v>
      </c>
      <c r="B584" t="s">
        <v>522</v>
      </c>
      <c r="C584">
        <v>106169003</v>
      </c>
      <c r="D584" t="s">
        <v>13281</v>
      </c>
      <c r="F584" s="334"/>
      <c r="G584" s="334"/>
      <c r="H584"/>
      <c r="I584" s="334"/>
      <c r="J584" s="334"/>
      <c r="K584" s="333"/>
    </row>
    <row r="585" spans="1:11" ht="15" customHeight="1" x14ac:dyDescent="0.25">
      <c r="A585" s="409">
        <v>101268003</v>
      </c>
      <c r="B585" t="s">
        <v>523</v>
      </c>
      <c r="C585">
        <v>101268003</v>
      </c>
      <c r="D585" t="s">
        <v>13281</v>
      </c>
      <c r="F585" s="334"/>
      <c r="G585" s="334"/>
      <c r="H585"/>
      <c r="I585" s="334"/>
      <c r="J585" s="334"/>
      <c r="K585" s="333"/>
    </row>
    <row r="586" spans="1:11" ht="15" customHeight="1" x14ac:dyDescent="0.25">
      <c r="A586" s="409">
        <v>124158503</v>
      </c>
      <c r="B586" t="s">
        <v>524</v>
      </c>
      <c r="C586">
        <v>124158503</v>
      </c>
      <c r="D586" t="s">
        <v>13281</v>
      </c>
      <c r="F586" s="334"/>
      <c r="G586" s="334"/>
      <c r="H586"/>
      <c r="I586" s="334"/>
      <c r="J586" s="334"/>
      <c r="K586" s="333"/>
    </row>
    <row r="587" spans="1:11" ht="15" customHeight="1" x14ac:dyDescent="0.25">
      <c r="A587" s="409">
        <v>128328003</v>
      </c>
      <c r="B587" t="s">
        <v>525</v>
      </c>
      <c r="C587">
        <v>128328003</v>
      </c>
      <c r="D587" t="s">
        <v>13281</v>
      </c>
      <c r="F587" s="334"/>
      <c r="G587" s="334"/>
      <c r="H587"/>
      <c r="I587" s="334"/>
      <c r="J587" s="334"/>
      <c r="K587" s="333"/>
    </row>
    <row r="588" spans="1:11" ht="15" customHeight="1" x14ac:dyDescent="0.25">
      <c r="A588" s="409">
        <v>126512674</v>
      </c>
      <c r="B588" t="s">
        <v>10278</v>
      </c>
      <c r="C588">
        <v>126512674</v>
      </c>
      <c r="D588" t="s">
        <v>13280</v>
      </c>
      <c r="F588" s="334"/>
      <c r="G588" s="334"/>
      <c r="H588"/>
      <c r="I588" s="334"/>
      <c r="J588" s="334"/>
      <c r="K588" s="333"/>
    </row>
    <row r="589" spans="1:11" ht="15" customHeight="1" x14ac:dyDescent="0.25">
      <c r="A589" s="409">
        <v>126519434</v>
      </c>
      <c r="B589" t="s">
        <v>17345</v>
      </c>
      <c r="C589">
        <v>126519434</v>
      </c>
      <c r="D589" t="s">
        <v>13280</v>
      </c>
      <c r="F589" s="334"/>
      <c r="G589" s="334"/>
      <c r="H589"/>
      <c r="I589" s="334"/>
      <c r="J589" s="334"/>
      <c r="K589" s="333"/>
    </row>
    <row r="590" spans="1:11" ht="15" customHeight="1" x14ac:dyDescent="0.25">
      <c r="A590" s="409">
        <v>126517442</v>
      </c>
      <c r="B590" t="s">
        <v>17346</v>
      </c>
      <c r="C590">
        <v>126517442</v>
      </c>
      <c r="D590" t="s">
        <v>13280</v>
      </c>
      <c r="F590" s="334"/>
      <c r="G590" s="334"/>
      <c r="H590"/>
      <c r="I590" s="334"/>
      <c r="J590" s="334"/>
      <c r="K590" s="333"/>
    </row>
    <row r="591" spans="1:11" ht="15" customHeight="1" x14ac:dyDescent="0.25">
      <c r="A591" s="409">
        <v>126513210</v>
      </c>
      <c r="B591" t="s">
        <v>526</v>
      </c>
      <c r="C591">
        <v>126513210</v>
      </c>
      <c r="D591" t="s">
        <v>13280</v>
      </c>
      <c r="F591" s="334"/>
      <c r="G591" s="334"/>
      <c r="H591"/>
      <c r="I591" s="334"/>
      <c r="J591" s="334"/>
      <c r="K591" s="333"/>
    </row>
    <row r="592" spans="1:11" ht="15" customHeight="1" x14ac:dyDescent="0.25">
      <c r="A592" s="409">
        <v>126513415</v>
      </c>
      <c r="B592" t="s">
        <v>17347</v>
      </c>
      <c r="C592">
        <v>126513415</v>
      </c>
      <c r="D592" t="s">
        <v>13280</v>
      </c>
      <c r="F592" s="334"/>
      <c r="G592" s="334"/>
      <c r="H592"/>
      <c r="I592" s="334"/>
      <c r="J592" s="334"/>
      <c r="K592" s="333"/>
    </row>
    <row r="593" spans="1:11" ht="15" customHeight="1" x14ac:dyDescent="0.25">
      <c r="A593" s="409">
        <v>112018523</v>
      </c>
      <c r="B593" t="s">
        <v>527</v>
      </c>
      <c r="C593">
        <v>112018523</v>
      </c>
      <c r="D593" t="s">
        <v>13281</v>
      </c>
      <c r="F593" s="334"/>
      <c r="G593" s="334"/>
      <c r="H593"/>
      <c r="I593" s="334"/>
      <c r="J593" s="334"/>
      <c r="K593" s="333"/>
    </row>
    <row r="594" spans="1:11" ht="15" customHeight="1" x14ac:dyDescent="0.25">
      <c r="A594" s="409">
        <v>125239452</v>
      </c>
      <c r="B594" t="s">
        <v>528</v>
      </c>
      <c r="C594">
        <v>125239452</v>
      </c>
      <c r="D594" t="s">
        <v>13281</v>
      </c>
      <c r="F594" s="334"/>
      <c r="G594" s="334"/>
      <c r="H594"/>
      <c r="I594" s="334"/>
      <c r="J594" s="334"/>
      <c r="K594" s="333"/>
    </row>
    <row r="595" spans="1:11" ht="15" customHeight="1" x14ac:dyDescent="0.25">
      <c r="A595" s="409">
        <v>115229003</v>
      </c>
      <c r="B595" t="s">
        <v>529</v>
      </c>
      <c r="C595">
        <v>115229003</v>
      </c>
      <c r="D595" t="s">
        <v>13281</v>
      </c>
      <c r="F595" s="334"/>
      <c r="G595" s="334"/>
      <c r="H595"/>
      <c r="I595" s="334"/>
      <c r="J595" s="334"/>
      <c r="K595" s="333"/>
    </row>
    <row r="596" spans="1:11" ht="15" customHeight="1" x14ac:dyDescent="0.25">
      <c r="A596" s="409">
        <v>123468303</v>
      </c>
      <c r="B596" t="s">
        <v>530</v>
      </c>
      <c r="C596">
        <v>123468303</v>
      </c>
      <c r="D596" t="s">
        <v>13281</v>
      </c>
      <c r="E596" s="445"/>
      <c r="F596" s="334"/>
      <c r="G596" s="334"/>
      <c r="H596"/>
      <c r="I596" s="334"/>
      <c r="J596" s="334"/>
      <c r="K596" s="333"/>
    </row>
    <row r="597" spans="1:11" ht="15" customHeight="1" x14ac:dyDescent="0.25">
      <c r="A597" s="409">
        <v>123468402</v>
      </c>
      <c r="B597" t="s">
        <v>531</v>
      </c>
      <c r="C597">
        <v>123468402</v>
      </c>
      <c r="D597" t="s">
        <v>13281</v>
      </c>
      <c r="E597" s="445"/>
      <c r="F597" s="334"/>
      <c r="G597" s="334"/>
      <c r="H597"/>
      <c r="I597" s="334"/>
      <c r="J597" s="334"/>
      <c r="K597" s="333"/>
    </row>
    <row r="598" spans="1:11" ht="15" customHeight="1" x14ac:dyDescent="0.25">
      <c r="A598" s="409">
        <v>123468503</v>
      </c>
      <c r="B598" t="s">
        <v>532</v>
      </c>
      <c r="C598">
        <v>123468503</v>
      </c>
      <c r="D598" t="s">
        <v>13281</v>
      </c>
      <c r="F598" s="334"/>
      <c r="G598" s="334"/>
      <c r="H598"/>
      <c r="I598" s="334"/>
      <c r="J598" s="334"/>
      <c r="K598" s="333"/>
    </row>
    <row r="599" spans="1:11" ht="15" customHeight="1" x14ac:dyDescent="0.25">
      <c r="A599" s="409">
        <v>123468603</v>
      </c>
      <c r="B599" t="s">
        <v>533</v>
      </c>
      <c r="C599">
        <v>123468603</v>
      </c>
      <c r="D599" t="s">
        <v>13281</v>
      </c>
      <c r="E599" s="445"/>
      <c r="F599" s="334"/>
      <c r="G599" s="334"/>
      <c r="H599"/>
      <c r="I599" s="334"/>
      <c r="J599" s="334"/>
      <c r="K599" s="333"/>
    </row>
    <row r="600" spans="1:11" ht="15" customHeight="1" x14ac:dyDescent="0.25">
      <c r="A600" s="409">
        <v>103029203</v>
      </c>
      <c r="B600" t="s">
        <v>17606</v>
      </c>
      <c r="C600">
        <v>103029203</v>
      </c>
      <c r="D600" t="s">
        <v>13281</v>
      </c>
      <c r="F600" s="334"/>
      <c r="G600" s="334"/>
      <c r="H600"/>
      <c r="I600" s="334"/>
      <c r="J600" s="334"/>
      <c r="K600" s="333"/>
    </row>
    <row r="601" spans="1:11" ht="15" customHeight="1" x14ac:dyDescent="0.25">
      <c r="A601" s="409">
        <v>102023080</v>
      </c>
      <c r="B601" t="s">
        <v>10277</v>
      </c>
      <c r="C601">
        <v>102023080</v>
      </c>
      <c r="D601" t="s">
        <v>13280</v>
      </c>
      <c r="F601" s="334"/>
      <c r="G601" s="334"/>
      <c r="H601"/>
      <c r="I601" s="334"/>
      <c r="J601" s="334"/>
      <c r="K601" s="333"/>
    </row>
    <row r="602" spans="1:11" ht="15" customHeight="1" x14ac:dyDescent="0.25">
      <c r="A602" s="409">
        <v>106618603</v>
      </c>
      <c r="B602" t="s">
        <v>534</v>
      </c>
      <c r="C602">
        <v>106618603</v>
      </c>
      <c r="D602" t="s">
        <v>13281</v>
      </c>
      <c r="F602" s="334"/>
      <c r="G602" s="334"/>
      <c r="H602"/>
      <c r="I602" s="334"/>
      <c r="J602" s="334"/>
      <c r="K602" s="333"/>
    </row>
    <row r="603" spans="1:11" ht="15" customHeight="1" x14ac:dyDescent="0.25">
      <c r="A603" s="409">
        <v>119358403</v>
      </c>
      <c r="B603" t="s">
        <v>535</v>
      </c>
      <c r="C603">
        <v>119358403</v>
      </c>
      <c r="D603" t="s">
        <v>13281</v>
      </c>
      <c r="F603" s="334"/>
      <c r="G603" s="334"/>
      <c r="H603"/>
      <c r="I603" s="334"/>
      <c r="J603" s="334"/>
      <c r="K603" s="333"/>
    </row>
    <row r="604" spans="1:11" ht="15" customHeight="1" x14ac:dyDescent="0.25">
      <c r="A604" s="409">
        <v>125233517</v>
      </c>
      <c r="B604" t="s">
        <v>17348</v>
      </c>
      <c r="C604">
        <v>125233517</v>
      </c>
      <c r="D604" t="s">
        <v>13280</v>
      </c>
      <c r="F604" s="334"/>
      <c r="G604" s="334"/>
      <c r="H604"/>
      <c r="I604" s="334"/>
      <c r="J604" s="334"/>
      <c r="K604" s="333"/>
    </row>
    <row r="605" spans="1:11" ht="15" customHeight="1" x14ac:dyDescent="0.25">
      <c r="A605" s="409">
        <v>119648303</v>
      </c>
      <c r="B605" t="s">
        <v>536</v>
      </c>
      <c r="C605">
        <v>119648303</v>
      </c>
      <c r="D605" t="s">
        <v>13281</v>
      </c>
      <c r="F605" s="334"/>
      <c r="G605" s="334"/>
      <c r="H605"/>
      <c r="I605" s="334"/>
      <c r="J605" s="334"/>
      <c r="K605" s="333"/>
    </row>
    <row r="606" spans="1:11" ht="15" customHeight="1" x14ac:dyDescent="0.25">
      <c r="A606" s="409">
        <v>125239603</v>
      </c>
      <c r="B606" t="s">
        <v>537</v>
      </c>
      <c r="C606">
        <v>125239603</v>
      </c>
      <c r="D606" t="s">
        <v>13281</v>
      </c>
      <c r="F606" s="334"/>
      <c r="G606" s="334"/>
      <c r="H606"/>
      <c r="I606" s="334"/>
      <c r="J606" s="334"/>
      <c r="K606" s="333"/>
    </row>
    <row r="607" spans="1:11" ht="15" customHeight="1" x14ac:dyDescent="0.25">
      <c r="A607" s="409">
        <v>105628302</v>
      </c>
      <c r="B607" t="s">
        <v>538</v>
      </c>
      <c r="C607">
        <v>105628302</v>
      </c>
      <c r="D607" t="s">
        <v>13281</v>
      </c>
      <c r="F607" s="334"/>
      <c r="G607" s="334"/>
      <c r="H607"/>
      <c r="I607" s="334"/>
      <c r="J607" s="334"/>
      <c r="K607" s="333"/>
    </row>
    <row r="608" spans="1:11" ht="15" customHeight="1" x14ac:dyDescent="0.25">
      <c r="A608" s="409">
        <v>116498003</v>
      </c>
      <c r="B608" t="s">
        <v>539</v>
      </c>
      <c r="C608">
        <v>116498003</v>
      </c>
      <c r="D608" t="s">
        <v>13281</v>
      </c>
      <c r="F608" s="334"/>
      <c r="G608" s="334"/>
      <c r="H608"/>
      <c r="I608" s="334"/>
      <c r="J608" s="334"/>
      <c r="K608" s="333"/>
    </row>
    <row r="609" spans="1:11" ht="15" customHeight="1" x14ac:dyDescent="0.25">
      <c r="A609" s="409">
        <v>113369003</v>
      </c>
      <c r="B609" t="s">
        <v>540</v>
      </c>
      <c r="C609">
        <v>113369003</v>
      </c>
      <c r="D609" t="s">
        <v>13281</v>
      </c>
      <c r="F609" s="334"/>
      <c r="G609" s="334"/>
      <c r="H609"/>
      <c r="I609" s="334"/>
      <c r="J609" s="334"/>
      <c r="K609" s="333"/>
    </row>
    <row r="610" spans="1:11" ht="15" customHeight="1" x14ac:dyDescent="0.25">
      <c r="A610" s="409">
        <v>101638803</v>
      </c>
      <c r="B610" t="s">
        <v>541</v>
      </c>
      <c r="C610">
        <v>101638803</v>
      </c>
      <c r="D610" t="s">
        <v>13281</v>
      </c>
      <c r="F610" s="334"/>
      <c r="G610" s="334"/>
      <c r="H610"/>
      <c r="I610" s="334"/>
      <c r="J610" s="334"/>
      <c r="K610" s="333"/>
    </row>
    <row r="611" spans="1:11" ht="15" customHeight="1" x14ac:dyDescent="0.25">
      <c r="A611" s="409">
        <v>105259703</v>
      </c>
      <c r="B611" t="s">
        <v>542</v>
      </c>
      <c r="C611">
        <v>105259703</v>
      </c>
      <c r="D611" t="s">
        <v>13281</v>
      </c>
      <c r="F611" s="334"/>
      <c r="G611" s="334"/>
      <c r="H611"/>
      <c r="I611" s="334"/>
      <c r="J611" s="334"/>
      <c r="K611" s="333"/>
    </row>
    <row r="612" spans="1:11" ht="15" customHeight="1" x14ac:dyDescent="0.25">
      <c r="A612" s="409">
        <v>119648703</v>
      </c>
      <c r="B612" t="s">
        <v>543</v>
      </c>
      <c r="C612">
        <v>119648703</v>
      </c>
      <c r="D612" t="s">
        <v>13281</v>
      </c>
      <c r="F612" s="334"/>
      <c r="G612" s="334"/>
      <c r="H612"/>
      <c r="I612" s="334"/>
      <c r="J612" s="334"/>
      <c r="K612" s="333"/>
    </row>
    <row r="613" spans="1:11" ht="15" customHeight="1" x14ac:dyDescent="0.25">
      <c r="A613" s="409">
        <v>112289003</v>
      </c>
      <c r="B613" t="s">
        <v>544</v>
      </c>
      <c r="C613">
        <v>112289003</v>
      </c>
      <c r="D613" t="s">
        <v>13281</v>
      </c>
      <c r="F613" s="334"/>
      <c r="G613" s="334"/>
      <c r="H613"/>
      <c r="I613" s="334"/>
      <c r="J613" s="334"/>
      <c r="K613" s="333"/>
    </row>
    <row r="614" spans="1:11" ht="15" customHeight="1" x14ac:dyDescent="0.25">
      <c r="A614" s="409">
        <v>121139004</v>
      </c>
      <c r="B614" t="s">
        <v>545</v>
      </c>
      <c r="C614">
        <v>121139004</v>
      </c>
      <c r="D614" t="s">
        <v>13281</v>
      </c>
      <c r="F614" s="334"/>
      <c r="G614" s="334"/>
      <c r="H614"/>
      <c r="I614" s="334"/>
      <c r="J614" s="334"/>
      <c r="K614" s="333"/>
    </row>
    <row r="615" spans="1:11" ht="15" customHeight="1" x14ac:dyDescent="0.25">
      <c r="A615" s="409">
        <v>117598503</v>
      </c>
      <c r="B615" t="s">
        <v>546</v>
      </c>
      <c r="C615">
        <v>117598503</v>
      </c>
      <c r="D615" t="s">
        <v>13281</v>
      </c>
      <c r="E615" s="445"/>
      <c r="F615" s="334"/>
      <c r="G615" s="334"/>
      <c r="H615"/>
      <c r="I615" s="334"/>
      <c r="J615" s="334"/>
      <c r="K615" s="333"/>
    </row>
    <row r="616" spans="1:11" ht="15" customHeight="1" x14ac:dyDescent="0.25">
      <c r="A616" s="409">
        <v>103029403</v>
      </c>
      <c r="B616" t="s">
        <v>547</v>
      </c>
      <c r="C616">
        <v>103029403</v>
      </c>
      <c r="D616" t="s">
        <v>13281</v>
      </c>
      <c r="F616" s="334"/>
      <c r="G616" s="334"/>
      <c r="H616"/>
      <c r="I616" s="334"/>
      <c r="J616" s="334"/>
      <c r="K616" s="333"/>
    </row>
    <row r="617" spans="1:11" ht="15" customHeight="1" x14ac:dyDescent="0.25">
      <c r="A617" s="409">
        <v>110179003</v>
      </c>
      <c r="B617" t="s">
        <v>548</v>
      </c>
      <c r="C617">
        <v>110179003</v>
      </c>
      <c r="D617" t="s">
        <v>13281</v>
      </c>
      <c r="F617" s="334"/>
      <c r="G617" s="334"/>
      <c r="H617"/>
      <c r="I617" s="334"/>
      <c r="J617" s="334"/>
      <c r="K617" s="333"/>
    </row>
    <row r="618" spans="1:11" ht="15" customHeight="1" x14ac:dyDescent="0.25">
      <c r="A618" s="409">
        <v>124159002</v>
      </c>
      <c r="B618" t="s">
        <v>549</v>
      </c>
      <c r="C618">
        <v>124159002</v>
      </c>
      <c r="D618" t="s">
        <v>13281</v>
      </c>
      <c r="F618" s="334"/>
      <c r="G618" s="334"/>
      <c r="H618"/>
      <c r="I618" s="334"/>
      <c r="J618" s="334"/>
      <c r="K618" s="333"/>
    </row>
    <row r="619" spans="1:11" ht="15" customHeight="1" x14ac:dyDescent="0.25">
      <c r="A619" s="409">
        <v>101308503</v>
      </c>
      <c r="B619" t="s">
        <v>550</v>
      </c>
      <c r="C619">
        <v>101308503</v>
      </c>
      <c r="D619" t="s">
        <v>13281</v>
      </c>
      <c r="F619" s="334"/>
      <c r="G619" s="334"/>
      <c r="H619"/>
      <c r="I619" s="334"/>
      <c r="J619" s="334"/>
      <c r="K619" s="333"/>
    </row>
    <row r="620" spans="1:11" ht="15" customHeight="1" x14ac:dyDescent="0.25">
      <c r="A620" s="409">
        <v>103029553</v>
      </c>
      <c r="B620" t="s">
        <v>551</v>
      </c>
      <c r="C620">
        <v>103029553</v>
      </c>
      <c r="D620" t="s">
        <v>13281</v>
      </c>
      <c r="F620" s="334"/>
      <c r="G620" s="334"/>
      <c r="H620"/>
      <c r="I620" s="334"/>
      <c r="J620" s="334"/>
      <c r="K620" s="333"/>
    </row>
    <row r="621" spans="1:11" ht="15" customHeight="1" x14ac:dyDescent="0.25">
      <c r="A621" s="409">
        <v>104437503</v>
      </c>
      <c r="B621" t="s">
        <v>552</v>
      </c>
      <c r="C621">
        <v>104437503</v>
      </c>
      <c r="D621" t="s">
        <v>13281</v>
      </c>
      <c r="F621" s="334"/>
      <c r="G621" s="334"/>
      <c r="H621"/>
      <c r="I621" s="334"/>
      <c r="J621" s="334"/>
      <c r="K621" s="333"/>
    </row>
    <row r="622" spans="1:11" ht="15" customHeight="1" x14ac:dyDescent="0.25">
      <c r="A622" s="409">
        <v>103029603</v>
      </c>
      <c r="B622" t="s">
        <v>553</v>
      </c>
      <c r="C622">
        <v>103029603</v>
      </c>
      <c r="D622" t="s">
        <v>13281</v>
      </c>
      <c r="F622" s="334"/>
      <c r="G622" s="334"/>
      <c r="H622"/>
      <c r="I622" s="334"/>
      <c r="J622" s="334"/>
      <c r="K622" s="333"/>
    </row>
    <row r="623" spans="1:11" ht="15" customHeight="1" x14ac:dyDescent="0.25">
      <c r="A623" s="409">
        <v>126513020</v>
      </c>
      <c r="B623" t="s">
        <v>554</v>
      </c>
      <c r="C623">
        <v>126513020</v>
      </c>
      <c r="D623" t="s">
        <v>13280</v>
      </c>
      <c r="F623" s="334"/>
      <c r="G623" s="334"/>
      <c r="H623"/>
      <c r="I623" s="334"/>
      <c r="J623" s="334"/>
      <c r="K623" s="333"/>
    </row>
    <row r="624" spans="1:11" ht="15" customHeight="1" x14ac:dyDescent="0.25">
      <c r="A624" s="409">
        <v>115508003</v>
      </c>
      <c r="B624" t="s">
        <v>555</v>
      </c>
      <c r="C624">
        <v>115508003</v>
      </c>
      <c r="D624" t="s">
        <v>13281</v>
      </c>
      <c r="F624" s="334"/>
      <c r="G624" s="334"/>
      <c r="H624"/>
      <c r="I624" s="334"/>
      <c r="J624" s="334"/>
      <c r="K624" s="333"/>
    </row>
    <row r="625" spans="1:11" ht="15" customHeight="1" x14ac:dyDescent="0.25">
      <c r="A625" s="409">
        <v>115219002</v>
      </c>
      <c r="B625" t="s">
        <v>556</v>
      </c>
      <c r="C625">
        <v>115219002</v>
      </c>
      <c r="D625" t="s">
        <v>13281</v>
      </c>
      <c r="F625" s="334"/>
      <c r="G625" s="334"/>
      <c r="H625"/>
      <c r="I625" s="334"/>
      <c r="J625" s="334"/>
      <c r="K625" s="333"/>
    </row>
    <row r="626" spans="1:11" ht="15" customHeight="1" x14ac:dyDescent="0.25">
      <c r="A626" s="409">
        <v>118408707</v>
      </c>
      <c r="B626" t="s">
        <v>557</v>
      </c>
      <c r="C626">
        <v>118408707</v>
      </c>
      <c r="D626" t="s">
        <v>17716</v>
      </c>
      <c r="F626" s="334"/>
      <c r="G626" s="334"/>
      <c r="H626"/>
      <c r="I626" s="334"/>
      <c r="J626" s="334"/>
      <c r="K626" s="333"/>
    </row>
    <row r="627" spans="1:11" ht="15" customHeight="1" x14ac:dyDescent="0.25">
      <c r="A627" s="409">
        <v>112678503</v>
      </c>
      <c r="B627" t="s">
        <v>558</v>
      </c>
      <c r="C627">
        <v>112678503</v>
      </c>
      <c r="D627" t="s">
        <v>13281</v>
      </c>
      <c r="F627" s="334"/>
      <c r="G627" s="334"/>
      <c r="H627"/>
      <c r="I627" s="334"/>
      <c r="J627" s="334"/>
      <c r="K627" s="333"/>
    </row>
    <row r="628" spans="1:11" ht="15" customHeight="1" x14ac:dyDescent="0.25">
      <c r="A628" s="409">
        <v>127049303</v>
      </c>
      <c r="B628" t="s">
        <v>559</v>
      </c>
      <c r="C628">
        <v>127049303</v>
      </c>
      <c r="D628" t="s">
        <v>13281</v>
      </c>
      <c r="E628" s="445"/>
      <c r="F628" s="334"/>
      <c r="G628" s="334"/>
      <c r="H628"/>
      <c r="I628" s="334"/>
      <c r="J628" s="334"/>
      <c r="K628" s="333"/>
    </row>
    <row r="629" spans="1:11" ht="15" customHeight="1" x14ac:dyDescent="0.25">
      <c r="A629" s="409">
        <v>119648903</v>
      </c>
      <c r="B629" t="s">
        <v>560</v>
      </c>
      <c r="C629">
        <v>119648903</v>
      </c>
      <c r="D629" t="s">
        <v>13281</v>
      </c>
      <c r="F629" s="334"/>
      <c r="G629" s="334"/>
      <c r="H629"/>
      <c r="I629" s="334"/>
      <c r="J629" s="334"/>
      <c r="K629" s="333"/>
    </row>
    <row r="630" spans="1:11" ht="15" customHeight="1" x14ac:dyDescent="0.25">
      <c r="A630" s="409">
        <v>103028425</v>
      </c>
      <c r="B630" t="s">
        <v>13097</v>
      </c>
      <c r="C630">
        <v>103028425</v>
      </c>
      <c r="D630" t="s">
        <v>13280</v>
      </c>
      <c r="F630" s="334"/>
      <c r="G630" s="334"/>
      <c r="H630"/>
      <c r="I630" s="334"/>
      <c r="J630" s="334"/>
      <c r="K630" s="333"/>
    </row>
    <row r="631" spans="1:11" ht="15" customHeight="1" x14ac:dyDescent="0.25">
      <c r="A631" s="409">
        <v>108118503</v>
      </c>
      <c r="B631" t="s">
        <v>561</v>
      </c>
      <c r="C631">
        <v>108118503</v>
      </c>
      <c r="D631" t="s">
        <v>13281</v>
      </c>
      <c r="F631" s="334"/>
      <c r="G631" s="334"/>
      <c r="H631"/>
      <c r="I631" s="334"/>
      <c r="J631" s="334"/>
      <c r="K631" s="333"/>
    </row>
    <row r="632" spans="1:11" ht="15" customHeight="1" x14ac:dyDescent="0.25">
      <c r="A632" s="409">
        <v>121397803</v>
      </c>
      <c r="B632" t="s">
        <v>562</v>
      </c>
      <c r="C632">
        <v>121397803</v>
      </c>
      <c r="D632" t="s">
        <v>13281</v>
      </c>
      <c r="F632" s="334"/>
      <c r="G632" s="334"/>
      <c r="H632"/>
      <c r="I632" s="334"/>
      <c r="J632" s="334"/>
      <c r="K632" s="333"/>
    </row>
    <row r="633" spans="1:11" ht="15" customHeight="1" x14ac:dyDescent="0.25">
      <c r="A633" s="409">
        <v>118408852</v>
      </c>
      <c r="B633" t="s">
        <v>563</v>
      </c>
      <c r="C633">
        <v>118408852</v>
      </c>
      <c r="D633" t="s">
        <v>13281</v>
      </c>
      <c r="F633" s="334"/>
      <c r="G633" s="334"/>
      <c r="H633"/>
      <c r="I633" s="334"/>
      <c r="J633" s="334"/>
      <c r="K633" s="333"/>
    </row>
    <row r="634" spans="1:11" ht="15" customHeight="1" x14ac:dyDescent="0.25">
      <c r="A634" s="409">
        <v>125239652</v>
      </c>
      <c r="B634" t="s">
        <v>564</v>
      </c>
      <c r="C634">
        <v>125239652</v>
      </c>
      <c r="D634" t="s">
        <v>13281</v>
      </c>
      <c r="F634" s="334"/>
      <c r="G634" s="334"/>
      <c r="H634"/>
      <c r="I634" s="334"/>
      <c r="J634" s="334"/>
      <c r="K634" s="333"/>
    </row>
    <row r="635" spans="1:11" ht="15" customHeight="1" x14ac:dyDescent="0.25">
      <c r="A635" s="409">
        <v>129548803</v>
      </c>
      <c r="B635" t="s">
        <v>565</v>
      </c>
      <c r="C635">
        <v>129548803</v>
      </c>
      <c r="D635" t="s">
        <v>13281</v>
      </c>
      <c r="E635" s="445"/>
      <c r="F635" s="334"/>
      <c r="G635" s="334"/>
      <c r="H635"/>
      <c r="I635" s="334"/>
      <c r="J635" s="334"/>
      <c r="K635" s="333"/>
    </row>
    <row r="636" spans="1:11" ht="15" customHeight="1" x14ac:dyDescent="0.25">
      <c r="A636" s="409">
        <v>108079004</v>
      </c>
      <c r="B636" t="s">
        <v>566</v>
      </c>
      <c r="C636">
        <v>108079004</v>
      </c>
      <c r="D636" t="s">
        <v>13281</v>
      </c>
      <c r="F636" s="334"/>
      <c r="G636" s="334"/>
      <c r="H636"/>
      <c r="I636" s="334"/>
      <c r="J636" s="334"/>
      <c r="K636" s="333"/>
    </row>
    <row r="637" spans="1:11" ht="15" customHeight="1" x14ac:dyDescent="0.25">
      <c r="A637" s="409">
        <v>117417202</v>
      </c>
      <c r="B637" t="s">
        <v>567</v>
      </c>
      <c r="C637">
        <v>117417202</v>
      </c>
      <c r="D637" t="s">
        <v>13281</v>
      </c>
      <c r="F637" s="334"/>
      <c r="G637" s="334"/>
      <c r="H637"/>
      <c r="I637" s="334"/>
      <c r="J637" s="334"/>
      <c r="K637" s="333"/>
    </row>
    <row r="638" spans="1:11" ht="15" customHeight="1" x14ac:dyDescent="0.25">
      <c r="A638" s="409">
        <v>104378003</v>
      </c>
      <c r="B638" t="s">
        <v>568</v>
      </c>
      <c r="C638">
        <v>104378003</v>
      </c>
      <c r="D638" t="s">
        <v>13281</v>
      </c>
      <c r="F638" s="334"/>
      <c r="G638" s="334"/>
      <c r="H638"/>
      <c r="I638" s="334"/>
      <c r="J638" s="334"/>
      <c r="K638" s="333"/>
    </row>
    <row r="639" spans="1:11" ht="15" customHeight="1" x14ac:dyDescent="0.25">
      <c r="A639" s="409">
        <v>120488603</v>
      </c>
      <c r="B639" t="s">
        <v>569</v>
      </c>
      <c r="C639">
        <v>120488603</v>
      </c>
      <c r="D639" t="s">
        <v>13281</v>
      </c>
      <c r="F639" s="334"/>
      <c r="G639" s="334"/>
      <c r="H639"/>
      <c r="I639" s="334"/>
      <c r="J639" s="334"/>
      <c r="K639" s="333"/>
    </row>
    <row r="640" spans="1:11" ht="15" customHeight="1" x14ac:dyDescent="0.25">
      <c r="A640" s="409">
        <v>114069103</v>
      </c>
      <c r="B640" t="s">
        <v>17241</v>
      </c>
      <c r="C640">
        <v>114069103</v>
      </c>
      <c r="D640" t="s">
        <v>13281</v>
      </c>
      <c r="E640" s="445"/>
      <c r="F640" s="334"/>
      <c r="G640" s="334"/>
      <c r="H640"/>
      <c r="I640" s="334"/>
      <c r="J640" s="334"/>
      <c r="K640" s="333"/>
    </row>
    <row r="641" spans="1:11" ht="15" customHeight="1" x14ac:dyDescent="0.25">
      <c r="A641" s="409">
        <v>108569103</v>
      </c>
      <c r="B641" t="s">
        <v>570</v>
      </c>
      <c r="C641">
        <v>108569103</v>
      </c>
      <c r="D641" t="s">
        <v>13281</v>
      </c>
      <c r="F641" s="334"/>
      <c r="G641" s="334"/>
      <c r="H641"/>
      <c r="I641" s="334"/>
      <c r="J641" s="334"/>
      <c r="K641" s="333"/>
    </row>
    <row r="642" spans="1:11" ht="15" customHeight="1" x14ac:dyDescent="0.25">
      <c r="A642" s="409">
        <v>126510007</v>
      </c>
      <c r="B642" t="s">
        <v>571</v>
      </c>
      <c r="C642">
        <v>126510007</v>
      </c>
      <c r="D642" t="s">
        <v>13280</v>
      </c>
      <c r="F642" s="334"/>
      <c r="G642" s="334"/>
      <c r="H642"/>
      <c r="I642" s="334"/>
      <c r="J642" s="334"/>
      <c r="K642" s="333"/>
    </row>
    <row r="643" spans="1:11" ht="15" customHeight="1" x14ac:dyDescent="0.25">
      <c r="A643" s="409">
        <v>123469303</v>
      </c>
      <c r="B643" t="s">
        <v>572</v>
      </c>
      <c r="C643">
        <v>123469303</v>
      </c>
      <c r="D643" t="s">
        <v>13281</v>
      </c>
      <c r="E643" s="445"/>
      <c r="F643" s="334"/>
      <c r="G643" s="334"/>
      <c r="H643"/>
      <c r="I643" s="334"/>
      <c r="J643" s="334"/>
      <c r="K643" s="333"/>
    </row>
    <row r="644" spans="1:11" ht="15" customHeight="1" x14ac:dyDescent="0.25">
      <c r="A644" s="409">
        <v>103029902</v>
      </c>
      <c r="B644" t="s">
        <v>573</v>
      </c>
      <c r="C644">
        <v>103029902</v>
      </c>
      <c r="D644" t="s">
        <v>13281</v>
      </c>
      <c r="F644" s="334"/>
      <c r="G644" s="334"/>
      <c r="H644"/>
      <c r="I644" s="334"/>
      <c r="J644" s="334"/>
      <c r="K644" s="333"/>
    </row>
    <row r="645" spans="1:11" s="343" customFormat="1" ht="18.600000000000001" customHeight="1" x14ac:dyDescent="0.25">
      <c r="A645" s="409">
        <v>117089003</v>
      </c>
      <c r="B645" t="s">
        <v>574</v>
      </c>
      <c r="C645">
        <v>117089003</v>
      </c>
      <c r="D645" t="s">
        <v>13281</v>
      </c>
      <c r="E645" s="445"/>
      <c r="F645" s="334"/>
      <c r="G645" s="334"/>
      <c r="H645"/>
      <c r="I645" s="334"/>
      <c r="J645" s="334"/>
      <c r="K645" s="333"/>
    </row>
    <row r="646" spans="1:11" ht="15" customHeight="1" x14ac:dyDescent="0.25">
      <c r="A646" s="409">
        <v>118409203</v>
      </c>
      <c r="B646" t="s">
        <v>575</v>
      </c>
      <c r="C646">
        <v>118409203</v>
      </c>
      <c r="D646" t="s">
        <v>13281</v>
      </c>
      <c r="F646" s="334"/>
      <c r="G646" s="334"/>
      <c r="H646"/>
      <c r="I646" s="334"/>
      <c r="J646" s="334"/>
      <c r="K646" s="333"/>
    </row>
    <row r="647" spans="1:11" ht="15" customHeight="1" x14ac:dyDescent="0.25">
      <c r="A647" s="409">
        <v>118409302</v>
      </c>
      <c r="B647" t="s">
        <v>576</v>
      </c>
      <c r="C647">
        <v>118409302</v>
      </c>
      <c r="D647" t="s">
        <v>13281</v>
      </c>
      <c r="F647" s="334"/>
      <c r="G647" s="334"/>
      <c r="H647"/>
      <c r="I647" s="334"/>
      <c r="J647" s="334"/>
      <c r="K647" s="333"/>
    </row>
    <row r="648" spans="1:11" ht="15" customHeight="1" x14ac:dyDescent="0.25">
      <c r="A648" s="409">
        <v>114069353</v>
      </c>
      <c r="B648" t="s">
        <v>577</v>
      </c>
      <c r="C648">
        <v>114069353</v>
      </c>
      <c r="D648" t="s">
        <v>13281</v>
      </c>
      <c r="F648" s="334"/>
      <c r="G648" s="334"/>
      <c r="H648"/>
      <c r="I648" s="334"/>
      <c r="J648" s="334"/>
      <c r="K648" s="333"/>
    </row>
    <row r="649" spans="1:11" ht="15" customHeight="1" x14ac:dyDescent="0.25">
      <c r="A649" s="409">
        <v>189670676</v>
      </c>
      <c r="B649" t="s">
        <v>17349</v>
      </c>
      <c r="C649">
        <v>189670676</v>
      </c>
      <c r="D649" t="s">
        <v>13280</v>
      </c>
      <c r="F649" s="334"/>
      <c r="G649" s="334"/>
      <c r="H649"/>
      <c r="I649" s="334"/>
      <c r="J649" s="334"/>
      <c r="K649" s="333"/>
    </row>
    <row r="650" spans="1:11" ht="15" customHeight="1" x14ac:dyDescent="0.25">
      <c r="A650" s="409">
        <v>112679002</v>
      </c>
      <c r="B650" t="s">
        <v>578</v>
      </c>
      <c r="C650">
        <v>112679002</v>
      </c>
      <c r="D650" t="s">
        <v>13281</v>
      </c>
      <c r="E650" s="445"/>
      <c r="F650" s="334"/>
      <c r="G650" s="334"/>
      <c r="H650"/>
      <c r="I650" s="334"/>
      <c r="J650" s="334"/>
      <c r="K650" s="333"/>
    </row>
    <row r="651" spans="1:11" ht="15" customHeight="1" x14ac:dyDescent="0.25">
      <c r="A651" s="409">
        <v>112679107</v>
      </c>
      <c r="B651" t="s">
        <v>579</v>
      </c>
      <c r="C651">
        <v>112679107</v>
      </c>
      <c r="D651" t="s">
        <v>17716</v>
      </c>
      <c r="F651" s="334"/>
      <c r="G651" s="334"/>
      <c r="H651"/>
      <c r="I651" s="334"/>
      <c r="J651" s="334"/>
      <c r="K651" s="333"/>
    </row>
    <row r="652" spans="1:11" ht="15" customHeight="1" x14ac:dyDescent="0.25">
      <c r="A652" s="409">
        <v>112679403</v>
      </c>
      <c r="B652" t="s">
        <v>580</v>
      </c>
      <c r="C652">
        <v>112679403</v>
      </c>
      <c r="D652" t="s">
        <v>13281</v>
      </c>
      <c r="F652" s="334"/>
      <c r="G652" s="334"/>
      <c r="H652"/>
      <c r="I652" s="334"/>
      <c r="J652" s="334"/>
      <c r="K652" s="333"/>
    </row>
    <row r="653" spans="1:11" ht="15" customHeight="1" x14ac:dyDescent="0.25">
      <c r="A653" s="409">
        <v>107658903</v>
      </c>
      <c r="B653" t="s">
        <v>581</v>
      </c>
      <c r="C653">
        <v>107658903</v>
      </c>
      <c r="D653" t="s">
        <v>13281</v>
      </c>
      <c r="F653" s="334"/>
      <c r="G653" s="334"/>
      <c r="H653"/>
      <c r="I653" s="334"/>
      <c r="J653" s="334"/>
      <c r="K653" s="333"/>
    </row>
    <row r="654" spans="1:11" ht="15" customHeight="1" x14ac:dyDescent="0.25">
      <c r="A654" s="409">
        <v>126513250</v>
      </c>
      <c r="B654" t="s">
        <v>582</v>
      </c>
      <c r="C654">
        <v>126513250</v>
      </c>
      <c r="D654" t="s">
        <v>13280</v>
      </c>
      <c r="F654" s="334"/>
      <c r="G654" s="334"/>
      <c r="H654"/>
      <c r="I654" s="334"/>
      <c r="J654" s="334"/>
      <c r="K654" s="333"/>
    </row>
    <row r="655" spans="1:11" ht="15" customHeight="1" x14ac:dyDescent="0.25">
      <c r="A655" s="409">
        <v>110140001</v>
      </c>
      <c r="B655" t="s">
        <v>583</v>
      </c>
      <c r="C655">
        <v>110140001</v>
      </c>
      <c r="D655" t="s">
        <v>13280</v>
      </c>
      <c r="F655" s="334"/>
      <c r="G655" s="334"/>
      <c r="H655"/>
      <c r="I655" s="334"/>
      <c r="J655" s="334"/>
      <c r="K655" s="333"/>
    </row>
    <row r="656" spans="1:11" ht="15" customHeight="1" x14ac:dyDescent="0.25">
      <c r="A656" s="409">
        <v>103020368</v>
      </c>
      <c r="B656" t="s">
        <v>17350</v>
      </c>
      <c r="C656">
        <v>103020368</v>
      </c>
      <c r="D656" t="s">
        <v>13280</v>
      </c>
      <c r="F656" s="334"/>
      <c r="G656" s="334"/>
      <c r="H656"/>
      <c r="I656" s="334"/>
      <c r="J656" s="334"/>
      <c r="K656" s="333"/>
    </row>
    <row r="657" spans="1:11" ht="15" customHeight="1" x14ac:dyDescent="0.25">
      <c r="A657" s="409">
        <v>103025206</v>
      </c>
      <c r="B657" t="s">
        <v>10531</v>
      </c>
      <c r="C657">
        <v>103025206</v>
      </c>
      <c r="D657" t="s">
        <v>13280</v>
      </c>
      <c r="E657" s="446"/>
      <c r="F657" s="334"/>
      <c r="G657" s="334"/>
      <c r="H657"/>
      <c r="I657" s="334"/>
      <c r="J657" s="334"/>
      <c r="K657" s="333"/>
    </row>
    <row r="658" spans="1:11" ht="15" customHeight="1" x14ac:dyDescent="0.25">
      <c r="A658" s="409">
        <v>126512870</v>
      </c>
      <c r="B658" t="s">
        <v>584</v>
      </c>
      <c r="C658">
        <v>126512870</v>
      </c>
      <c r="D658" t="s">
        <v>13280</v>
      </c>
      <c r="E658" s="446"/>
      <c r="F658" s="334"/>
      <c r="G658" s="334"/>
      <c r="H658"/>
      <c r="I658" s="334"/>
      <c r="J658" s="334"/>
      <c r="K658" s="333"/>
    </row>
    <row r="659" spans="1:11" ht="15" customHeight="1" x14ac:dyDescent="0.25">
      <c r="A659" s="409"/>
      <c r="B659"/>
      <c r="C659"/>
      <c r="D659"/>
      <c r="E659" s="419"/>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4" customWidth="1"/>
    <col min="5" max="5" width="38.28515625" style="348" customWidth="1"/>
    <col min="6" max="6" width="14.85546875" style="347" customWidth="1"/>
    <col min="7" max="7" width="12.5703125" style="347" customWidth="1"/>
    <col min="8" max="8" width="20.28515625" style="346" customWidth="1"/>
    <col min="9" max="9" width="32" style="432"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2"/>
      <c r="L3"/>
      <c r="N3"/>
      <c r="O3"/>
      <c r="P3"/>
      <c r="Q3"/>
      <c r="R3"/>
    </row>
    <row r="4" spans="1:18" ht="15" customHeight="1" x14ac:dyDescent="0.25">
      <c r="A4">
        <v>101260303</v>
      </c>
      <c r="B4">
        <v>2</v>
      </c>
      <c r="C4" t="s">
        <v>10549</v>
      </c>
      <c r="D4" t="s">
        <v>10552</v>
      </c>
      <c r="E4" t="s">
        <v>22</v>
      </c>
      <c r="F4" t="s">
        <v>13281</v>
      </c>
      <c r="G4" t="s">
        <v>606</v>
      </c>
      <c r="H4" t="s">
        <v>601</v>
      </c>
      <c r="I4" t="s">
        <v>600</v>
      </c>
      <c r="J4" t="s">
        <v>601</v>
      </c>
      <c r="K4" s="422"/>
      <c r="L4"/>
      <c r="N4"/>
      <c r="O4"/>
      <c r="P4"/>
      <c r="Q4"/>
      <c r="R4"/>
    </row>
    <row r="5" spans="1:18" ht="15" customHeight="1" x14ac:dyDescent="0.25">
      <c r="A5">
        <v>101260303</v>
      </c>
      <c r="B5">
        <v>3</v>
      </c>
      <c r="C5" t="s">
        <v>10551</v>
      </c>
      <c r="D5" t="s">
        <v>10553</v>
      </c>
      <c r="E5" t="s">
        <v>22</v>
      </c>
      <c r="F5" t="s">
        <v>13281</v>
      </c>
      <c r="G5" t="s">
        <v>606</v>
      </c>
      <c r="H5" t="s">
        <v>603</v>
      </c>
      <c r="I5" t="s">
        <v>602</v>
      </c>
      <c r="J5" t="s">
        <v>603</v>
      </c>
      <c r="K5" s="422"/>
      <c r="L5"/>
      <c r="N5"/>
      <c r="O5"/>
      <c r="P5"/>
      <c r="Q5"/>
      <c r="R5"/>
    </row>
    <row r="6" spans="1:18" ht="15" customHeight="1" x14ac:dyDescent="0.25">
      <c r="A6">
        <v>101260803</v>
      </c>
      <c r="B6">
        <v>1</v>
      </c>
      <c r="C6" t="s">
        <v>10749</v>
      </c>
      <c r="D6" t="s">
        <v>10750</v>
      </c>
      <c r="E6" t="s">
        <v>74</v>
      </c>
      <c r="F6" t="s">
        <v>13281</v>
      </c>
      <c r="G6" t="s">
        <v>606</v>
      </c>
      <c r="H6" t="s">
        <v>769</v>
      </c>
      <c r="I6" t="s">
        <v>768</v>
      </c>
      <c r="J6" t="s">
        <v>769</v>
      </c>
      <c r="K6" s="422"/>
      <c r="L6"/>
      <c r="N6"/>
      <c r="O6"/>
      <c r="P6"/>
      <c r="Q6"/>
      <c r="R6"/>
    </row>
    <row r="7" spans="1:18" ht="15" customHeight="1" x14ac:dyDescent="0.25">
      <c r="A7">
        <v>101260803</v>
      </c>
      <c r="B7">
        <v>2</v>
      </c>
      <c r="C7" t="s">
        <v>10751</v>
      </c>
      <c r="D7" t="s">
        <v>10752</v>
      </c>
      <c r="E7" t="s">
        <v>74</v>
      </c>
      <c r="F7" t="s">
        <v>13281</v>
      </c>
      <c r="G7" t="s">
        <v>606</v>
      </c>
      <c r="H7" t="s">
        <v>771</v>
      </c>
      <c r="I7" t="s">
        <v>770</v>
      </c>
      <c r="J7" t="s">
        <v>771</v>
      </c>
      <c r="K7" s="422"/>
      <c r="L7"/>
      <c r="N7"/>
      <c r="O7"/>
      <c r="P7"/>
      <c r="Q7"/>
      <c r="R7"/>
    </row>
    <row r="8" spans="1:18" ht="15" customHeight="1" x14ac:dyDescent="0.25">
      <c r="A8">
        <v>101261302</v>
      </c>
      <c r="B8">
        <v>1</v>
      </c>
      <c r="C8" t="s">
        <v>10965</v>
      </c>
      <c r="D8" t="s">
        <v>13105</v>
      </c>
      <c r="E8" t="s">
        <v>129</v>
      </c>
      <c r="F8" t="s">
        <v>13281</v>
      </c>
      <c r="G8" t="s">
        <v>606</v>
      </c>
      <c r="H8" t="s">
        <v>939</v>
      </c>
      <c r="I8" t="s">
        <v>13106</v>
      </c>
      <c r="J8" t="s">
        <v>939</v>
      </c>
      <c r="K8" s="422"/>
      <c r="L8"/>
      <c r="N8"/>
      <c r="O8"/>
      <c r="P8"/>
      <c r="Q8"/>
      <c r="R8"/>
    </row>
    <row r="9" spans="1:18" ht="15" customHeight="1" x14ac:dyDescent="0.25">
      <c r="A9">
        <v>101261302</v>
      </c>
      <c r="B9">
        <v>2</v>
      </c>
      <c r="C9" t="s">
        <v>10966</v>
      </c>
      <c r="D9" t="s">
        <v>10967</v>
      </c>
      <c r="E9" t="s">
        <v>129</v>
      </c>
      <c r="F9" t="s">
        <v>13281</v>
      </c>
      <c r="G9" t="s">
        <v>606</v>
      </c>
      <c r="H9" t="s">
        <v>938</v>
      </c>
      <c r="I9" t="s">
        <v>937</v>
      </c>
      <c r="J9" t="s">
        <v>938</v>
      </c>
      <c r="K9" s="422"/>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2"/>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2"/>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2"/>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2"/>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2"/>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2"/>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2"/>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2"/>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2"/>
    </row>
    <row r="1329" spans="1:11" ht="15" customHeight="1" x14ac:dyDescent="0.25">
      <c r="A1329">
        <v>128030603</v>
      </c>
      <c r="B1329">
        <v>1</v>
      </c>
      <c r="C1329" t="s">
        <v>10591</v>
      </c>
      <c r="D1329" t="s">
        <v>10592</v>
      </c>
      <c r="E1329" t="s">
        <v>32</v>
      </c>
      <c r="F1329" t="s">
        <v>13281</v>
      </c>
      <c r="G1329" t="s">
        <v>606</v>
      </c>
      <c r="H1329" t="s">
        <v>637</v>
      </c>
      <c r="I1329" t="s">
        <v>636</v>
      </c>
      <c r="J1329" t="s">
        <v>637</v>
      </c>
      <c r="K1329" s="422"/>
    </row>
    <row r="1330" spans="1:11" ht="15" customHeight="1" x14ac:dyDescent="0.25">
      <c r="A1330">
        <v>128030603</v>
      </c>
      <c r="B1330">
        <v>2</v>
      </c>
      <c r="C1330" t="s">
        <v>10593</v>
      </c>
      <c r="D1330" t="s">
        <v>10594</v>
      </c>
      <c r="E1330" t="s">
        <v>32</v>
      </c>
      <c r="F1330" t="s">
        <v>13281</v>
      </c>
      <c r="G1330" t="s">
        <v>606</v>
      </c>
      <c r="H1330" t="s">
        <v>639</v>
      </c>
      <c r="I1330" t="s">
        <v>638</v>
      </c>
      <c r="J1330" t="s">
        <v>639</v>
      </c>
      <c r="K1330" s="422"/>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25">
      <c r="A1332">
        <v>128030852</v>
      </c>
      <c r="B1332">
        <v>2</v>
      </c>
      <c r="C1332" t="s">
        <v>10599</v>
      </c>
      <c r="D1332" t="s">
        <v>10600</v>
      </c>
      <c r="E1332" t="s">
        <v>33</v>
      </c>
      <c r="F1332" t="s">
        <v>13281</v>
      </c>
      <c r="G1332" t="s">
        <v>606</v>
      </c>
      <c r="H1332" t="s">
        <v>641</v>
      </c>
      <c r="I1332" t="s">
        <v>640</v>
      </c>
      <c r="J1332" t="s">
        <v>641</v>
      </c>
      <c r="K1332" s="422"/>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2"/>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25">
      <c r="A1337">
        <v>128034607</v>
      </c>
      <c r="B1337">
        <v>1</v>
      </c>
      <c r="C1337" t="s">
        <v>11532</v>
      </c>
      <c r="D1337" t="s">
        <v>11533</v>
      </c>
      <c r="E1337" t="s">
        <v>273</v>
      </c>
      <c r="F1337" t="s">
        <v>17716</v>
      </c>
      <c r="G1337" t="s">
        <v>606</v>
      </c>
      <c r="H1337" t="s">
        <v>2881</v>
      </c>
      <c r="I1337" t="s">
        <v>273</v>
      </c>
      <c r="J1337" t="s">
        <v>2881</v>
      </c>
      <c r="K1337" s="422"/>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2"/>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2"/>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2"/>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2"/>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2"/>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2"/>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2"/>
    </row>
    <row r="1347" spans="1:11" ht="15" customHeight="1" x14ac:dyDescent="0.25">
      <c r="A1347">
        <v>129540803</v>
      </c>
      <c r="B1347">
        <v>1</v>
      </c>
      <c r="C1347" t="s">
        <v>10713</v>
      </c>
      <c r="D1347" t="s">
        <v>10714</v>
      </c>
      <c r="E1347" t="s">
        <v>63</v>
      </c>
      <c r="F1347" t="s">
        <v>13281</v>
      </c>
      <c r="G1347" t="s">
        <v>606</v>
      </c>
      <c r="H1347" t="s">
        <v>738</v>
      </c>
      <c r="I1347" t="s">
        <v>737</v>
      </c>
      <c r="J1347" t="s">
        <v>738</v>
      </c>
      <c r="K1347" s="422"/>
    </row>
    <row r="1348" spans="1:11" ht="15" customHeight="1" x14ac:dyDescent="0.25">
      <c r="A1348">
        <v>129540803</v>
      </c>
      <c r="B1348">
        <v>2</v>
      </c>
      <c r="C1348" t="s">
        <v>10715</v>
      </c>
      <c r="D1348" t="s">
        <v>10716</v>
      </c>
      <c r="E1348" t="s">
        <v>63</v>
      </c>
      <c r="F1348" t="s">
        <v>13281</v>
      </c>
      <c r="G1348" t="s">
        <v>606</v>
      </c>
      <c r="H1348" t="s">
        <v>740</v>
      </c>
      <c r="I1348" t="s">
        <v>739</v>
      </c>
      <c r="J1348" t="s">
        <v>740</v>
      </c>
      <c r="K1348" s="422"/>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2"/>
    </row>
    <row r="1351" spans="1:11" ht="15" customHeight="1" x14ac:dyDescent="0.25">
      <c r="A1351">
        <v>129544907</v>
      </c>
      <c r="B1351">
        <v>1</v>
      </c>
      <c r="C1351" t="s">
        <v>11238</v>
      </c>
      <c r="D1351" t="s">
        <v>11239</v>
      </c>
      <c r="E1351" t="s">
        <v>201</v>
      </c>
      <c r="F1351" t="s">
        <v>13280</v>
      </c>
      <c r="G1351" t="s">
        <v>606</v>
      </c>
      <c r="H1351" t="s">
        <v>1167</v>
      </c>
      <c r="I1351" t="s">
        <v>201</v>
      </c>
      <c r="J1351" t="s">
        <v>1167</v>
      </c>
      <c r="K1351" s="422"/>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2"/>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2"/>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2"/>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2"/>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2"/>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2"/>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2"/>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2"/>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2"/>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2"/>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2"/>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2"/>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2"/>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25">
      <c r="A1366">
        <v>147513703</v>
      </c>
      <c r="B1366">
        <v>1</v>
      </c>
      <c r="C1366" t="s">
        <v>11200</v>
      </c>
      <c r="D1366" t="s">
        <v>11201</v>
      </c>
      <c r="E1366" t="s">
        <v>190</v>
      </c>
      <c r="F1366" t="s">
        <v>13280</v>
      </c>
      <c r="G1366" t="s">
        <v>606</v>
      </c>
      <c r="H1366" t="s">
        <v>1143</v>
      </c>
      <c r="I1366" t="s">
        <v>190</v>
      </c>
      <c r="J1366" t="s">
        <v>1143</v>
      </c>
      <c r="K1366" s="422"/>
    </row>
    <row r="1367" spans="1:11" ht="15" customHeight="1" x14ac:dyDescent="0.25">
      <c r="A1367">
        <v>151514721</v>
      </c>
      <c r="B1367">
        <v>1</v>
      </c>
      <c r="C1367" t="s">
        <v>11604</v>
      </c>
      <c r="D1367" t="s">
        <v>11605</v>
      </c>
      <c r="E1367" t="s">
        <v>293</v>
      </c>
      <c r="F1367" t="s">
        <v>13280</v>
      </c>
      <c r="G1367" t="s">
        <v>606</v>
      </c>
      <c r="H1367" t="s">
        <v>1468</v>
      </c>
      <c r="I1367" t="s">
        <v>293</v>
      </c>
      <c r="J1367" t="s">
        <v>1468</v>
      </c>
      <c r="K1367" s="422"/>
    </row>
    <row r="1368" spans="1:11" ht="15" customHeight="1" x14ac:dyDescent="0.25">
      <c r="A1368">
        <v>160028259</v>
      </c>
      <c r="B1368">
        <v>1</v>
      </c>
      <c r="C1368" t="s">
        <v>12423</v>
      </c>
      <c r="D1368" t="s">
        <v>12424</v>
      </c>
      <c r="E1368" t="s">
        <v>415</v>
      </c>
      <c r="F1368" t="s">
        <v>13280</v>
      </c>
      <c r="G1368" t="s">
        <v>606</v>
      </c>
      <c r="H1368" t="s">
        <v>1867</v>
      </c>
      <c r="I1368" t="s">
        <v>415</v>
      </c>
      <c r="J1368" t="s">
        <v>1867</v>
      </c>
      <c r="K1368" s="422"/>
    </row>
    <row r="1369" spans="1:11" ht="15" customHeight="1" x14ac:dyDescent="0.25">
      <c r="A1369">
        <v>173515368</v>
      </c>
      <c r="B1369">
        <v>1</v>
      </c>
      <c r="C1369" t="s">
        <v>11896</v>
      </c>
      <c r="D1369" t="s">
        <v>11897</v>
      </c>
      <c r="E1369" t="s">
        <v>375</v>
      </c>
      <c r="F1369" t="s">
        <v>13280</v>
      </c>
      <c r="G1369" t="s">
        <v>606</v>
      </c>
      <c r="H1369" t="s">
        <v>1732</v>
      </c>
      <c r="I1369" t="s">
        <v>375</v>
      </c>
      <c r="J1369" t="s">
        <v>1732</v>
      </c>
      <c r="K1369" s="422"/>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25">
      <c r="A1373">
        <v>185515523</v>
      </c>
      <c r="B1373">
        <v>1</v>
      </c>
      <c r="C1373" t="s">
        <v>10725</v>
      </c>
      <c r="D1373" t="s">
        <v>10726</v>
      </c>
      <c r="E1373" t="s">
        <v>66</v>
      </c>
      <c r="F1373" t="s">
        <v>13280</v>
      </c>
      <c r="G1373" t="s">
        <v>606</v>
      </c>
      <c r="H1373" t="s">
        <v>749</v>
      </c>
      <c r="I1373" t="s">
        <v>66</v>
      </c>
      <c r="J1373" t="s">
        <v>749</v>
      </c>
      <c r="K1373" s="422"/>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9" customWidth="1"/>
    <col min="3" max="13" width="8.85546875" style="439"/>
    <col min="14" max="14" width="13.7109375" style="440" customWidth="1"/>
    <col min="15" max="15" width="3.140625" style="274" customWidth="1"/>
    <col min="16" max="16384" width="8.85546875" style="274"/>
  </cols>
  <sheetData>
    <row r="1" spans="1:16" ht="36.6" customHeight="1" thickBot="1" x14ac:dyDescent="0.3">
      <c r="A1" s="423"/>
      <c r="B1" s="581"/>
      <c r="C1" s="581"/>
      <c r="D1" s="581"/>
      <c r="E1" s="581"/>
      <c r="F1" s="581"/>
      <c r="G1" s="581"/>
      <c r="H1" s="581"/>
      <c r="I1" s="581"/>
      <c r="J1" s="581"/>
      <c r="K1" s="581"/>
      <c r="L1" s="581"/>
      <c r="M1" s="581"/>
      <c r="N1" s="581"/>
    </row>
    <row r="2" spans="1:16" s="339" customFormat="1" x14ac:dyDescent="0.25">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75" thickBot="1" x14ac:dyDescent="0.3">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25">
      <c r="A4" t="s">
        <v>2905</v>
      </c>
      <c r="B4">
        <v>71</v>
      </c>
      <c r="C4">
        <v>86</v>
      </c>
      <c r="D4">
        <v>80</v>
      </c>
      <c r="E4">
        <v>83</v>
      </c>
      <c r="F4">
        <v>52</v>
      </c>
      <c r="G4">
        <v>61</v>
      </c>
      <c r="H4">
        <v>59</v>
      </c>
      <c r="I4">
        <v>55</v>
      </c>
      <c r="J4">
        <v>46</v>
      </c>
      <c r="K4">
        <v>57</v>
      </c>
      <c r="L4">
        <v>45</v>
      </c>
      <c r="M4">
        <v>46</v>
      </c>
      <c r="N4" s="436">
        <f t="shared" ref="N4:N67" si="0">SUM(B4:M4)</f>
        <v>741</v>
      </c>
    </row>
    <row r="5" spans="1:16" x14ac:dyDescent="0.25">
      <c r="A5" t="s">
        <v>2906</v>
      </c>
      <c r="B5"/>
      <c r="C5"/>
      <c r="D5"/>
      <c r="E5"/>
      <c r="F5">
        <v>140</v>
      </c>
      <c r="G5">
        <v>122</v>
      </c>
      <c r="H5">
        <v>123</v>
      </c>
      <c r="I5">
        <v>112</v>
      </c>
      <c r="J5">
        <v>102</v>
      </c>
      <c r="K5">
        <v>116</v>
      </c>
      <c r="L5">
        <v>132</v>
      </c>
      <c r="M5">
        <v>118</v>
      </c>
      <c r="N5" s="436">
        <f t="shared" si="0"/>
        <v>965</v>
      </c>
    </row>
    <row r="6" spans="1:16" x14ac:dyDescent="0.25">
      <c r="A6" t="s">
        <v>2907</v>
      </c>
      <c r="B6">
        <v>66</v>
      </c>
      <c r="C6">
        <v>75</v>
      </c>
      <c r="D6">
        <v>60</v>
      </c>
      <c r="E6">
        <v>62</v>
      </c>
      <c r="F6"/>
      <c r="G6"/>
      <c r="H6"/>
      <c r="I6"/>
      <c r="J6"/>
      <c r="K6"/>
      <c r="L6"/>
      <c r="M6"/>
      <c r="N6" s="436">
        <f t="shared" si="0"/>
        <v>263</v>
      </c>
    </row>
    <row r="7" spans="1:16" x14ac:dyDescent="0.25">
      <c r="A7" t="s">
        <v>2908</v>
      </c>
      <c r="B7">
        <v>56</v>
      </c>
      <c r="C7">
        <v>60</v>
      </c>
      <c r="D7">
        <v>51</v>
      </c>
      <c r="E7">
        <v>54</v>
      </c>
      <c r="F7"/>
      <c r="G7"/>
      <c r="H7"/>
      <c r="I7"/>
      <c r="J7"/>
      <c r="K7"/>
      <c r="L7"/>
      <c r="M7"/>
      <c r="N7" s="436">
        <f t="shared" si="0"/>
        <v>221</v>
      </c>
    </row>
    <row r="8" spans="1:16" x14ac:dyDescent="0.25">
      <c r="A8" t="s">
        <v>2909</v>
      </c>
      <c r="B8">
        <v>55</v>
      </c>
      <c r="C8">
        <v>49</v>
      </c>
      <c r="D8">
        <v>59</v>
      </c>
      <c r="E8">
        <v>70</v>
      </c>
      <c r="F8"/>
      <c r="G8"/>
      <c r="H8"/>
      <c r="I8"/>
      <c r="J8"/>
      <c r="K8"/>
      <c r="L8"/>
      <c r="M8"/>
      <c r="N8" s="436">
        <f t="shared" si="0"/>
        <v>233</v>
      </c>
    </row>
    <row r="9" spans="1:16" x14ac:dyDescent="0.25">
      <c r="A9" t="s">
        <v>2910</v>
      </c>
      <c r="B9"/>
      <c r="C9"/>
      <c r="D9"/>
      <c r="E9"/>
      <c r="F9">
        <v>61</v>
      </c>
      <c r="G9">
        <v>75</v>
      </c>
      <c r="H9">
        <v>52</v>
      </c>
      <c r="I9">
        <v>50</v>
      </c>
      <c r="J9">
        <v>54</v>
      </c>
      <c r="K9">
        <v>60</v>
      </c>
      <c r="L9">
        <v>40</v>
      </c>
      <c r="M9">
        <v>33</v>
      </c>
      <c r="N9" s="436">
        <f t="shared" si="0"/>
        <v>425</v>
      </c>
    </row>
    <row r="10" spans="1:16" x14ac:dyDescent="0.25">
      <c r="A10" t="s">
        <v>2911</v>
      </c>
      <c r="B10">
        <v>143</v>
      </c>
      <c r="C10">
        <v>178</v>
      </c>
      <c r="D10">
        <v>140</v>
      </c>
      <c r="E10">
        <v>176</v>
      </c>
      <c r="F10"/>
      <c r="G10"/>
      <c r="H10"/>
      <c r="I10"/>
      <c r="J10"/>
      <c r="K10"/>
      <c r="L10"/>
      <c r="M10"/>
      <c r="N10" s="436">
        <f t="shared" si="0"/>
        <v>637</v>
      </c>
    </row>
    <row r="11" spans="1:16" x14ac:dyDescent="0.25">
      <c r="A11" t="s">
        <v>2912</v>
      </c>
      <c r="B11"/>
      <c r="C11"/>
      <c r="D11"/>
      <c r="E11"/>
      <c r="F11">
        <v>154</v>
      </c>
      <c r="G11">
        <v>174</v>
      </c>
      <c r="H11">
        <v>164</v>
      </c>
      <c r="I11">
        <v>166</v>
      </c>
      <c r="J11">
        <v>112</v>
      </c>
      <c r="K11">
        <v>124</v>
      </c>
      <c r="L11">
        <v>118</v>
      </c>
      <c r="M11">
        <v>105</v>
      </c>
      <c r="N11" s="436">
        <f t="shared" si="0"/>
        <v>1117</v>
      </c>
    </row>
    <row r="12" spans="1:16" x14ac:dyDescent="0.25">
      <c r="A12" t="s">
        <v>2913</v>
      </c>
      <c r="B12"/>
      <c r="C12"/>
      <c r="D12"/>
      <c r="E12"/>
      <c r="F12">
        <v>49</v>
      </c>
      <c r="G12">
        <v>41</v>
      </c>
      <c r="H12">
        <v>41</v>
      </c>
      <c r="I12">
        <v>48</v>
      </c>
      <c r="J12">
        <v>27</v>
      </c>
      <c r="K12">
        <v>40</v>
      </c>
      <c r="L12">
        <v>35</v>
      </c>
      <c r="M12">
        <v>35</v>
      </c>
      <c r="N12" s="436">
        <f t="shared" si="0"/>
        <v>316</v>
      </c>
    </row>
    <row r="13" spans="1:16" x14ac:dyDescent="0.25">
      <c r="A13" t="s">
        <v>2914</v>
      </c>
      <c r="B13">
        <v>39</v>
      </c>
      <c r="C13">
        <v>39</v>
      </c>
      <c r="D13">
        <v>26</v>
      </c>
      <c r="E13">
        <v>48</v>
      </c>
      <c r="F13"/>
      <c r="G13"/>
      <c r="H13"/>
      <c r="I13"/>
      <c r="J13"/>
      <c r="K13"/>
      <c r="L13"/>
      <c r="M13"/>
      <c r="N13" s="436">
        <f t="shared" si="0"/>
        <v>152</v>
      </c>
    </row>
    <row r="14" spans="1:16" x14ac:dyDescent="0.25">
      <c r="A14" t="s">
        <v>2915</v>
      </c>
      <c r="B14">
        <v>120</v>
      </c>
      <c r="C14">
        <v>107</v>
      </c>
      <c r="D14">
        <v>104</v>
      </c>
      <c r="E14">
        <v>101</v>
      </c>
      <c r="F14"/>
      <c r="G14"/>
      <c r="H14"/>
      <c r="I14"/>
      <c r="J14"/>
      <c r="K14"/>
      <c r="L14"/>
      <c r="M14"/>
      <c r="N14" s="436">
        <f t="shared" si="0"/>
        <v>432</v>
      </c>
    </row>
    <row r="15" spans="1:16" x14ac:dyDescent="0.25">
      <c r="A15" t="s">
        <v>2916</v>
      </c>
      <c r="B15"/>
      <c r="C15"/>
      <c r="D15"/>
      <c r="E15"/>
      <c r="F15">
        <v>94</v>
      </c>
      <c r="G15">
        <v>129</v>
      </c>
      <c r="H15">
        <v>94</v>
      </c>
      <c r="I15">
        <v>91</v>
      </c>
      <c r="J15">
        <v>108</v>
      </c>
      <c r="K15">
        <v>97</v>
      </c>
      <c r="L15">
        <v>92</v>
      </c>
      <c r="M15">
        <v>111</v>
      </c>
      <c r="N15" s="436">
        <f t="shared" si="0"/>
        <v>816</v>
      </c>
    </row>
    <row r="16" spans="1:16" x14ac:dyDescent="0.25">
      <c r="A16" t="s">
        <v>2917</v>
      </c>
      <c r="B16"/>
      <c r="C16"/>
      <c r="D16"/>
      <c r="E16"/>
      <c r="F16">
        <v>60</v>
      </c>
      <c r="G16">
        <v>97</v>
      </c>
      <c r="H16">
        <v>69</v>
      </c>
      <c r="I16">
        <v>104</v>
      </c>
      <c r="J16">
        <v>56</v>
      </c>
      <c r="K16">
        <v>81</v>
      </c>
      <c r="L16">
        <v>44</v>
      </c>
      <c r="M16">
        <v>74</v>
      </c>
      <c r="N16" s="436">
        <f t="shared" si="0"/>
        <v>585</v>
      </c>
    </row>
    <row r="17" spans="1:14" x14ac:dyDescent="0.25">
      <c r="A17" t="s">
        <v>2918</v>
      </c>
      <c r="B17">
        <v>45</v>
      </c>
      <c r="C17">
        <v>29</v>
      </c>
      <c r="D17">
        <v>32</v>
      </c>
      <c r="E17">
        <v>47</v>
      </c>
      <c r="F17"/>
      <c r="G17"/>
      <c r="H17"/>
      <c r="I17"/>
      <c r="J17"/>
      <c r="K17"/>
      <c r="L17"/>
      <c r="M17"/>
      <c r="N17" s="436">
        <f t="shared" si="0"/>
        <v>153</v>
      </c>
    </row>
    <row r="18" spans="1:14" x14ac:dyDescent="0.25">
      <c r="A18" t="s">
        <v>2919</v>
      </c>
      <c r="B18"/>
      <c r="C18"/>
      <c r="D18"/>
      <c r="E18"/>
      <c r="F18">
        <v>103</v>
      </c>
      <c r="G18">
        <v>138</v>
      </c>
      <c r="H18">
        <v>109</v>
      </c>
      <c r="I18">
        <v>75</v>
      </c>
      <c r="J18">
        <v>62</v>
      </c>
      <c r="K18">
        <v>76</v>
      </c>
      <c r="L18">
        <v>75</v>
      </c>
      <c r="M18">
        <v>68</v>
      </c>
      <c r="N18" s="436">
        <f t="shared" si="0"/>
        <v>706</v>
      </c>
    </row>
    <row r="19" spans="1:14" x14ac:dyDescent="0.25">
      <c r="A19" t="s">
        <v>2920</v>
      </c>
      <c r="B19">
        <v>36</v>
      </c>
      <c r="C19">
        <v>39</v>
      </c>
      <c r="D19">
        <v>22</v>
      </c>
      <c r="E19">
        <v>22</v>
      </c>
      <c r="F19"/>
      <c r="G19"/>
      <c r="H19"/>
      <c r="I19"/>
      <c r="J19"/>
      <c r="K19"/>
      <c r="L19"/>
      <c r="M19"/>
      <c r="N19" s="436">
        <f t="shared" si="0"/>
        <v>119</v>
      </c>
    </row>
    <row r="20" spans="1:14" x14ac:dyDescent="0.25">
      <c r="A20" t="s">
        <v>2921</v>
      </c>
      <c r="B20">
        <v>31</v>
      </c>
      <c r="C20">
        <v>34</v>
      </c>
      <c r="D20">
        <v>21</v>
      </c>
      <c r="E20">
        <v>26</v>
      </c>
      <c r="F20"/>
      <c r="G20"/>
      <c r="H20"/>
      <c r="I20"/>
      <c r="J20"/>
      <c r="K20"/>
      <c r="L20"/>
      <c r="M20"/>
      <c r="N20" s="436">
        <f t="shared" si="0"/>
        <v>112</v>
      </c>
    </row>
    <row r="21" spans="1:14" x14ac:dyDescent="0.25">
      <c r="A21" t="s">
        <v>2922</v>
      </c>
      <c r="B21"/>
      <c r="C21"/>
      <c r="D21"/>
      <c r="E21"/>
      <c r="F21">
        <v>35</v>
      </c>
      <c r="G21">
        <v>44</v>
      </c>
      <c r="H21">
        <v>38</v>
      </c>
      <c r="I21">
        <v>33</v>
      </c>
      <c r="J21">
        <v>36</v>
      </c>
      <c r="K21">
        <v>35</v>
      </c>
      <c r="L21">
        <v>34</v>
      </c>
      <c r="M21">
        <v>28</v>
      </c>
      <c r="N21" s="436">
        <f t="shared" si="0"/>
        <v>283</v>
      </c>
    </row>
    <row r="22" spans="1:14" x14ac:dyDescent="0.25">
      <c r="A22" t="s">
        <v>13056</v>
      </c>
      <c r="B22">
        <v>38</v>
      </c>
      <c r="C22">
        <v>35</v>
      </c>
      <c r="D22">
        <v>45</v>
      </c>
      <c r="E22">
        <v>35</v>
      </c>
      <c r="F22"/>
      <c r="G22"/>
      <c r="H22"/>
      <c r="I22"/>
      <c r="J22"/>
      <c r="K22"/>
      <c r="L22"/>
      <c r="M22"/>
      <c r="N22" s="436">
        <f t="shared" si="0"/>
        <v>153</v>
      </c>
    </row>
    <row r="23" spans="1:14" x14ac:dyDescent="0.25">
      <c r="A23" t="s">
        <v>2923</v>
      </c>
      <c r="B23">
        <v>47</v>
      </c>
      <c r="C23">
        <v>56</v>
      </c>
      <c r="D23">
        <v>61</v>
      </c>
      <c r="E23">
        <v>51</v>
      </c>
      <c r="F23">
        <v>60</v>
      </c>
      <c r="G23">
        <v>63</v>
      </c>
      <c r="H23">
        <v>51</v>
      </c>
      <c r="I23">
        <v>76</v>
      </c>
      <c r="J23">
        <v>47</v>
      </c>
      <c r="K23">
        <v>59</v>
      </c>
      <c r="L23">
        <v>63</v>
      </c>
      <c r="M23">
        <v>53</v>
      </c>
      <c r="N23" s="436">
        <f t="shared" si="0"/>
        <v>687</v>
      </c>
    </row>
    <row r="24" spans="1:14" x14ac:dyDescent="0.25">
      <c r="A24" t="s">
        <v>2924</v>
      </c>
      <c r="B24">
        <v>31</v>
      </c>
      <c r="C24">
        <v>35</v>
      </c>
      <c r="D24">
        <v>43</v>
      </c>
      <c r="E24">
        <v>33</v>
      </c>
      <c r="F24">
        <v>32</v>
      </c>
      <c r="G24">
        <v>34</v>
      </c>
      <c r="H24">
        <v>25</v>
      </c>
      <c r="I24">
        <v>29</v>
      </c>
      <c r="J24">
        <v>26</v>
      </c>
      <c r="K24">
        <v>30</v>
      </c>
      <c r="L24">
        <v>24</v>
      </c>
      <c r="M24">
        <v>31</v>
      </c>
      <c r="N24" s="436">
        <f t="shared" si="0"/>
        <v>373</v>
      </c>
    </row>
    <row r="25" spans="1:14" x14ac:dyDescent="0.25">
      <c r="A25" t="s">
        <v>2925</v>
      </c>
      <c r="B25">
        <v>17</v>
      </c>
      <c r="C25">
        <v>29</v>
      </c>
      <c r="D25">
        <v>14</v>
      </c>
      <c r="E25">
        <v>17</v>
      </c>
      <c r="F25">
        <v>15</v>
      </c>
      <c r="G25">
        <v>19</v>
      </c>
      <c r="H25">
        <v>22</v>
      </c>
      <c r="I25">
        <v>25</v>
      </c>
      <c r="J25">
        <v>18</v>
      </c>
      <c r="K25">
        <v>27</v>
      </c>
      <c r="L25">
        <v>17</v>
      </c>
      <c r="M25">
        <v>29</v>
      </c>
      <c r="N25" s="436">
        <f t="shared" si="0"/>
        <v>249</v>
      </c>
    </row>
    <row r="26" spans="1:14" x14ac:dyDescent="0.25">
      <c r="A26" t="s">
        <v>13339</v>
      </c>
      <c r="B26">
        <v>19</v>
      </c>
      <c r="C26">
        <v>35</v>
      </c>
      <c r="D26">
        <v>28</v>
      </c>
      <c r="E26">
        <v>24</v>
      </c>
      <c r="F26">
        <v>20</v>
      </c>
      <c r="G26">
        <v>24</v>
      </c>
      <c r="H26">
        <v>15</v>
      </c>
      <c r="I26">
        <v>36</v>
      </c>
      <c r="J26">
        <v>24</v>
      </c>
      <c r="K26">
        <v>32</v>
      </c>
      <c r="L26">
        <v>23</v>
      </c>
      <c r="M26">
        <v>26</v>
      </c>
      <c r="N26" s="436">
        <f t="shared" si="0"/>
        <v>306</v>
      </c>
    </row>
    <row r="27" spans="1:14" x14ac:dyDescent="0.25">
      <c r="A27" t="s">
        <v>2926</v>
      </c>
      <c r="B27">
        <v>18</v>
      </c>
      <c r="C27">
        <v>16</v>
      </c>
      <c r="D27">
        <v>22</v>
      </c>
      <c r="E27">
        <v>20</v>
      </c>
      <c r="F27">
        <v>20</v>
      </c>
      <c r="G27">
        <v>19</v>
      </c>
      <c r="H27">
        <v>10</v>
      </c>
      <c r="I27">
        <v>29</v>
      </c>
      <c r="J27">
        <v>13</v>
      </c>
      <c r="K27">
        <v>22</v>
      </c>
      <c r="L27">
        <v>16</v>
      </c>
      <c r="M27">
        <v>24</v>
      </c>
      <c r="N27" s="436">
        <f t="shared" si="0"/>
        <v>229</v>
      </c>
    </row>
    <row r="28" spans="1:14" x14ac:dyDescent="0.25">
      <c r="A28" t="s">
        <v>2927</v>
      </c>
      <c r="B28"/>
      <c r="C28"/>
      <c r="D28"/>
      <c r="E28"/>
      <c r="F28">
        <v>50</v>
      </c>
      <c r="G28">
        <v>44</v>
      </c>
      <c r="H28">
        <v>39</v>
      </c>
      <c r="I28">
        <v>46</v>
      </c>
      <c r="J28">
        <v>38</v>
      </c>
      <c r="K28">
        <v>42</v>
      </c>
      <c r="L28">
        <v>40</v>
      </c>
      <c r="M28">
        <v>55</v>
      </c>
      <c r="N28" s="436">
        <f t="shared" si="0"/>
        <v>354</v>
      </c>
    </row>
    <row r="29" spans="1:14" x14ac:dyDescent="0.25">
      <c r="A29" t="s">
        <v>2928</v>
      </c>
      <c r="B29">
        <v>42</v>
      </c>
      <c r="C29">
        <v>38</v>
      </c>
      <c r="D29">
        <v>36</v>
      </c>
      <c r="E29">
        <v>48</v>
      </c>
      <c r="F29"/>
      <c r="G29"/>
      <c r="H29"/>
      <c r="I29"/>
      <c r="J29"/>
      <c r="K29"/>
      <c r="L29"/>
      <c r="M29"/>
      <c r="N29" s="436">
        <f t="shared" si="0"/>
        <v>164</v>
      </c>
    </row>
    <row r="30" spans="1:14" x14ac:dyDescent="0.25">
      <c r="A30" t="s">
        <v>2929</v>
      </c>
      <c r="B30">
        <v>30</v>
      </c>
      <c r="C30">
        <v>39</v>
      </c>
      <c r="D30">
        <v>36</v>
      </c>
      <c r="E30">
        <v>40</v>
      </c>
      <c r="F30">
        <v>38</v>
      </c>
      <c r="G30">
        <v>45</v>
      </c>
      <c r="H30">
        <v>37</v>
      </c>
      <c r="I30">
        <v>43</v>
      </c>
      <c r="J30">
        <v>31</v>
      </c>
      <c r="K30">
        <v>40</v>
      </c>
      <c r="L30">
        <v>31</v>
      </c>
      <c r="M30">
        <v>45</v>
      </c>
      <c r="N30" s="436">
        <f t="shared" si="0"/>
        <v>455</v>
      </c>
    </row>
    <row r="31" spans="1:14" x14ac:dyDescent="0.25">
      <c r="A31" t="s">
        <v>2930</v>
      </c>
      <c r="B31">
        <v>36</v>
      </c>
      <c r="C31">
        <v>47</v>
      </c>
      <c r="D31">
        <v>33</v>
      </c>
      <c r="E31">
        <v>42</v>
      </c>
      <c r="F31">
        <v>39</v>
      </c>
      <c r="G31">
        <v>30</v>
      </c>
      <c r="H31">
        <v>47</v>
      </c>
      <c r="I31">
        <v>36</v>
      </c>
      <c r="J31">
        <v>28</v>
      </c>
      <c r="K31">
        <v>39</v>
      </c>
      <c r="L31">
        <v>29</v>
      </c>
      <c r="M31">
        <v>46</v>
      </c>
      <c r="N31" s="436">
        <f t="shared" si="0"/>
        <v>452</v>
      </c>
    </row>
    <row r="32" spans="1:14" x14ac:dyDescent="0.25">
      <c r="A32" t="s">
        <v>2931</v>
      </c>
      <c r="B32"/>
      <c r="C32"/>
      <c r="D32"/>
      <c r="E32"/>
      <c r="F32">
        <v>37</v>
      </c>
      <c r="G32">
        <v>40</v>
      </c>
      <c r="H32">
        <v>36</v>
      </c>
      <c r="I32">
        <v>38</v>
      </c>
      <c r="J32">
        <v>35</v>
      </c>
      <c r="K32">
        <v>37</v>
      </c>
      <c r="L32">
        <v>34</v>
      </c>
      <c r="M32">
        <v>35</v>
      </c>
      <c r="N32" s="436">
        <f t="shared" si="0"/>
        <v>292</v>
      </c>
    </row>
    <row r="33" spans="1:14" x14ac:dyDescent="0.25">
      <c r="A33" t="s">
        <v>2932</v>
      </c>
      <c r="B33">
        <v>34</v>
      </c>
      <c r="C33">
        <v>42</v>
      </c>
      <c r="D33">
        <v>37</v>
      </c>
      <c r="E33">
        <v>34</v>
      </c>
      <c r="F33"/>
      <c r="G33"/>
      <c r="H33"/>
      <c r="I33"/>
      <c r="J33"/>
      <c r="K33"/>
      <c r="L33"/>
      <c r="M33"/>
      <c r="N33" s="436">
        <f t="shared" si="0"/>
        <v>147</v>
      </c>
    </row>
    <row r="34" spans="1:14" x14ac:dyDescent="0.25">
      <c r="A34" t="s">
        <v>2933</v>
      </c>
      <c r="B34"/>
      <c r="C34"/>
      <c r="D34"/>
      <c r="E34"/>
      <c r="F34">
        <v>219</v>
      </c>
      <c r="G34">
        <v>193</v>
      </c>
      <c r="H34">
        <v>217</v>
      </c>
      <c r="I34">
        <v>250</v>
      </c>
      <c r="J34">
        <v>216</v>
      </c>
      <c r="K34">
        <v>194</v>
      </c>
      <c r="L34">
        <v>193</v>
      </c>
      <c r="M34">
        <v>201</v>
      </c>
      <c r="N34" s="436">
        <f t="shared" si="0"/>
        <v>1683</v>
      </c>
    </row>
    <row r="35" spans="1:14" x14ac:dyDescent="0.25">
      <c r="A35" t="s">
        <v>2934</v>
      </c>
      <c r="B35">
        <v>217</v>
      </c>
      <c r="C35">
        <v>210</v>
      </c>
      <c r="D35">
        <v>175</v>
      </c>
      <c r="E35">
        <v>198</v>
      </c>
      <c r="F35"/>
      <c r="G35"/>
      <c r="H35"/>
      <c r="I35"/>
      <c r="J35"/>
      <c r="K35"/>
      <c r="L35"/>
      <c r="M35"/>
      <c r="N35" s="436">
        <f t="shared" si="0"/>
        <v>800</v>
      </c>
    </row>
    <row r="36" spans="1:14" x14ac:dyDescent="0.25">
      <c r="A36" t="s">
        <v>2935</v>
      </c>
      <c r="B36"/>
      <c r="C36"/>
      <c r="D36"/>
      <c r="E36"/>
      <c r="F36">
        <v>57</v>
      </c>
      <c r="G36">
        <v>63</v>
      </c>
      <c r="H36">
        <v>56</v>
      </c>
      <c r="I36">
        <v>60</v>
      </c>
      <c r="J36">
        <v>43</v>
      </c>
      <c r="K36">
        <v>50</v>
      </c>
      <c r="L36">
        <v>67</v>
      </c>
      <c r="M36">
        <v>66</v>
      </c>
      <c r="N36" s="436">
        <f t="shared" si="0"/>
        <v>462</v>
      </c>
    </row>
    <row r="37" spans="1:14" x14ac:dyDescent="0.25">
      <c r="A37" t="s">
        <v>2936</v>
      </c>
      <c r="B37">
        <v>50</v>
      </c>
      <c r="C37">
        <v>58</v>
      </c>
      <c r="D37">
        <v>52</v>
      </c>
      <c r="E37">
        <v>53</v>
      </c>
      <c r="F37"/>
      <c r="G37"/>
      <c r="H37"/>
      <c r="I37"/>
      <c r="J37"/>
      <c r="K37"/>
      <c r="L37"/>
      <c r="M37"/>
      <c r="N37" s="436">
        <f t="shared" si="0"/>
        <v>213</v>
      </c>
    </row>
    <row r="38" spans="1:14" x14ac:dyDescent="0.25">
      <c r="A38" t="s">
        <v>2937</v>
      </c>
      <c r="B38">
        <v>50</v>
      </c>
      <c r="C38">
        <v>46</v>
      </c>
      <c r="D38">
        <v>51</v>
      </c>
      <c r="E38">
        <v>54</v>
      </c>
      <c r="F38">
        <v>54</v>
      </c>
      <c r="G38">
        <v>36</v>
      </c>
      <c r="H38">
        <v>40</v>
      </c>
      <c r="I38">
        <v>46</v>
      </c>
      <c r="J38">
        <v>38</v>
      </c>
      <c r="K38">
        <v>43</v>
      </c>
      <c r="L38">
        <v>35</v>
      </c>
      <c r="M38">
        <v>41</v>
      </c>
      <c r="N38" s="436">
        <f t="shared" si="0"/>
        <v>534</v>
      </c>
    </row>
    <row r="39" spans="1:14" x14ac:dyDescent="0.25">
      <c r="A39" t="s">
        <v>2938</v>
      </c>
      <c r="B39">
        <v>31</v>
      </c>
      <c r="C39">
        <v>37</v>
      </c>
      <c r="D39">
        <v>30</v>
      </c>
      <c r="E39">
        <v>40</v>
      </c>
      <c r="F39">
        <v>37</v>
      </c>
      <c r="G39">
        <v>31</v>
      </c>
      <c r="H39">
        <v>25</v>
      </c>
      <c r="I39">
        <v>42</v>
      </c>
      <c r="J39">
        <v>46</v>
      </c>
      <c r="K39">
        <v>50</v>
      </c>
      <c r="L39">
        <v>47</v>
      </c>
      <c r="M39">
        <v>40</v>
      </c>
      <c r="N39" s="436">
        <f t="shared" si="0"/>
        <v>456</v>
      </c>
    </row>
    <row r="40" spans="1:14" x14ac:dyDescent="0.25">
      <c r="A40" t="s">
        <v>2939</v>
      </c>
      <c r="B40"/>
      <c r="C40"/>
      <c r="D40"/>
      <c r="E40"/>
      <c r="F40">
        <v>56</v>
      </c>
      <c r="G40">
        <v>63</v>
      </c>
      <c r="H40">
        <v>54</v>
      </c>
      <c r="I40">
        <v>65</v>
      </c>
      <c r="J40">
        <v>72</v>
      </c>
      <c r="K40">
        <v>67</v>
      </c>
      <c r="L40">
        <v>50</v>
      </c>
      <c r="M40">
        <v>51</v>
      </c>
      <c r="N40" s="436">
        <f t="shared" si="0"/>
        <v>478</v>
      </c>
    </row>
    <row r="41" spans="1:14" x14ac:dyDescent="0.25">
      <c r="A41" t="s">
        <v>2940</v>
      </c>
      <c r="B41">
        <v>64</v>
      </c>
      <c r="C41">
        <v>52</v>
      </c>
      <c r="D41">
        <v>58</v>
      </c>
      <c r="E41">
        <v>56</v>
      </c>
      <c r="F41"/>
      <c r="G41"/>
      <c r="H41"/>
      <c r="I41"/>
      <c r="J41"/>
      <c r="K41"/>
      <c r="L41"/>
      <c r="M41"/>
      <c r="N41" s="436">
        <f t="shared" si="0"/>
        <v>230</v>
      </c>
    </row>
    <row r="42" spans="1:14" x14ac:dyDescent="0.25">
      <c r="A42" t="s">
        <v>2941</v>
      </c>
      <c r="B42"/>
      <c r="C42"/>
      <c r="D42"/>
      <c r="E42"/>
      <c r="F42">
        <v>154</v>
      </c>
      <c r="G42">
        <v>153</v>
      </c>
      <c r="H42">
        <v>134</v>
      </c>
      <c r="I42">
        <v>168</v>
      </c>
      <c r="J42">
        <v>175</v>
      </c>
      <c r="K42">
        <v>155</v>
      </c>
      <c r="L42">
        <v>132</v>
      </c>
      <c r="M42">
        <v>160</v>
      </c>
      <c r="N42" s="436">
        <f t="shared" si="0"/>
        <v>1231</v>
      </c>
    </row>
    <row r="43" spans="1:14" x14ac:dyDescent="0.25">
      <c r="A43" t="s">
        <v>17587</v>
      </c>
      <c r="B43">
        <v>138</v>
      </c>
      <c r="C43">
        <v>159</v>
      </c>
      <c r="D43">
        <v>154</v>
      </c>
      <c r="E43">
        <v>167</v>
      </c>
      <c r="F43"/>
      <c r="G43"/>
      <c r="H43"/>
      <c r="I43"/>
      <c r="J43"/>
      <c r="K43"/>
      <c r="L43"/>
      <c r="M43"/>
      <c r="N43" s="436">
        <f t="shared" si="0"/>
        <v>618</v>
      </c>
    </row>
    <row r="44" spans="1:14" x14ac:dyDescent="0.25">
      <c r="A44" t="s">
        <v>17810</v>
      </c>
      <c r="B44">
        <v>4</v>
      </c>
      <c r="C44">
        <v>4</v>
      </c>
      <c r="D44">
        <v>2</v>
      </c>
      <c r="E44">
        <v>6</v>
      </c>
      <c r="F44"/>
      <c r="G44"/>
      <c r="H44"/>
      <c r="I44"/>
      <c r="J44"/>
      <c r="K44"/>
      <c r="L44"/>
      <c r="M44"/>
      <c r="N44" s="436">
        <f t="shared" si="0"/>
        <v>16</v>
      </c>
    </row>
    <row r="45" spans="1:14" x14ac:dyDescent="0.25">
      <c r="A45" t="s">
        <v>2942</v>
      </c>
      <c r="B45"/>
      <c r="C45"/>
      <c r="D45"/>
      <c r="E45"/>
      <c r="F45">
        <v>97</v>
      </c>
      <c r="G45">
        <v>126</v>
      </c>
      <c r="H45">
        <v>103</v>
      </c>
      <c r="I45">
        <v>95</v>
      </c>
      <c r="J45">
        <v>75</v>
      </c>
      <c r="K45">
        <v>118</v>
      </c>
      <c r="L45">
        <v>107</v>
      </c>
      <c r="M45">
        <v>111</v>
      </c>
      <c r="N45" s="436">
        <f t="shared" si="0"/>
        <v>832</v>
      </c>
    </row>
    <row r="46" spans="1:14" x14ac:dyDescent="0.25">
      <c r="A46" t="s">
        <v>2943</v>
      </c>
      <c r="B46">
        <v>83</v>
      </c>
      <c r="C46">
        <v>88</v>
      </c>
      <c r="D46">
        <v>89</v>
      </c>
      <c r="E46">
        <v>95</v>
      </c>
      <c r="F46"/>
      <c r="G46"/>
      <c r="H46"/>
      <c r="I46"/>
      <c r="J46"/>
      <c r="K46"/>
      <c r="L46"/>
      <c r="M46"/>
      <c r="N46" s="436">
        <f t="shared" si="0"/>
        <v>355</v>
      </c>
    </row>
    <row r="47" spans="1:14" x14ac:dyDescent="0.25">
      <c r="A47" t="s">
        <v>2944</v>
      </c>
      <c r="B47"/>
      <c r="C47"/>
      <c r="D47"/>
      <c r="E47"/>
      <c r="F47">
        <v>119</v>
      </c>
      <c r="G47">
        <v>129</v>
      </c>
      <c r="H47">
        <v>143</v>
      </c>
      <c r="I47">
        <v>133</v>
      </c>
      <c r="J47">
        <v>118</v>
      </c>
      <c r="K47">
        <v>140</v>
      </c>
      <c r="L47">
        <v>145</v>
      </c>
      <c r="M47">
        <v>123</v>
      </c>
      <c r="N47" s="436">
        <f t="shared" si="0"/>
        <v>1050</v>
      </c>
    </row>
    <row r="48" spans="1:14" x14ac:dyDescent="0.25">
      <c r="A48" t="s">
        <v>2945</v>
      </c>
      <c r="B48">
        <v>94</v>
      </c>
      <c r="C48">
        <v>143</v>
      </c>
      <c r="D48">
        <v>137</v>
      </c>
      <c r="E48">
        <v>142</v>
      </c>
      <c r="F48"/>
      <c r="G48"/>
      <c r="H48"/>
      <c r="I48"/>
      <c r="J48"/>
      <c r="K48"/>
      <c r="L48"/>
      <c r="M48"/>
      <c r="N48" s="436">
        <f t="shared" si="0"/>
        <v>516</v>
      </c>
    </row>
    <row r="49" spans="1:14" x14ac:dyDescent="0.25">
      <c r="A49" t="s">
        <v>2946</v>
      </c>
      <c r="B49"/>
      <c r="C49"/>
      <c r="D49"/>
      <c r="E49"/>
      <c r="F49">
        <v>61</v>
      </c>
      <c r="G49">
        <v>55</v>
      </c>
      <c r="H49">
        <v>42</v>
      </c>
      <c r="I49">
        <v>65</v>
      </c>
      <c r="J49">
        <v>46</v>
      </c>
      <c r="K49">
        <v>38</v>
      </c>
      <c r="L49">
        <v>38</v>
      </c>
      <c r="M49">
        <v>45</v>
      </c>
      <c r="N49" s="436">
        <f t="shared" si="0"/>
        <v>390</v>
      </c>
    </row>
    <row r="50" spans="1:14" x14ac:dyDescent="0.25">
      <c r="A50" t="s">
        <v>2947</v>
      </c>
      <c r="B50">
        <v>51</v>
      </c>
      <c r="C50">
        <v>47</v>
      </c>
      <c r="D50">
        <v>52</v>
      </c>
      <c r="E50">
        <v>48</v>
      </c>
      <c r="F50"/>
      <c r="G50"/>
      <c r="H50"/>
      <c r="I50"/>
      <c r="J50"/>
      <c r="K50"/>
      <c r="L50"/>
      <c r="M50"/>
      <c r="N50" s="436">
        <f t="shared" si="0"/>
        <v>198</v>
      </c>
    </row>
    <row r="51" spans="1:14" x14ac:dyDescent="0.25">
      <c r="A51" t="s">
        <v>2948</v>
      </c>
      <c r="B51">
        <v>12</v>
      </c>
      <c r="C51">
        <v>24</v>
      </c>
      <c r="D51">
        <v>15</v>
      </c>
      <c r="E51">
        <v>24</v>
      </c>
      <c r="F51">
        <v>22</v>
      </c>
      <c r="G51">
        <v>16</v>
      </c>
      <c r="H51">
        <v>12</v>
      </c>
      <c r="I51">
        <v>26</v>
      </c>
      <c r="J51">
        <v>13</v>
      </c>
      <c r="K51">
        <v>21</v>
      </c>
      <c r="L51">
        <v>12</v>
      </c>
      <c r="M51">
        <v>20</v>
      </c>
      <c r="N51" s="436">
        <f t="shared" si="0"/>
        <v>217</v>
      </c>
    </row>
    <row r="52" spans="1:14" x14ac:dyDescent="0.25">
      <c r="A52" t="s">
        <v>2949</v>
      </c>
      <c r="B52"/>
      <c r="C52"/>
      <c r="D52"/>
      <c r="E52"/>
      <c r="F52">
        <v>68</v>
      </c>
      <c r="G52">
        <v>81</v>
      </c>
      <c r="H52">
        <v>93</v>
      </c>
      <c r="I52">
        <v>80</v>
      </c>
      <c r="J52">
        <v>76</v>
      </c>
      <c r="K52">
        <v>75</v>
      </c>
      <c r="L52">
        <v>50</v>
      </c>
      <c r="M52">
        <v>41</v>
      </c>
      <c r="N52" s="436">
        <f t="shared" si="0"/>
        <v>564</v>
      </c>
    </row>
    <row r="53" spans="1:14" x14ac:dyDescent="0.25">
      <c r="A53" t="s">
        <v>2950</v>
      </c>
      <c r="B53"/>
      <c r="C53"/>
      <c r="D53">
        <v>3</v>
      </c>
      <c r="E53">
        <v>3</v>
      </c>
      <c r="F53">
        <v>7</v>
      </c>
      <c r="G53">
        <v>10</v>
      </c>
      <c r="H53">
        <v>10</v>
      </c>
      <c r="I53">
        <v>9</v>
      </c>
      <c r="J53">
        <v>4</v>
      </c>
      <c r="K53">
        <v>11</v>
      </c>
      <c r="L53">
        <v>4</v>
      </c>
      <c r="M53">
        <v>6</v>
      </c>
      <c r="N53" s="436">
        <f t="shared" si="0"/>
        <v>67</v>
      </c>
    </row>
    <row r="54" spans="1:14" x14ac:dyDescent="0.25">
      <c r="A54" t="s">
        <v>2951</v>
      </c>
      <c r="B54">
        <v>19</v>
      </c>
      <c r="C54">
        <v>21</v>
      </c>
      <c r="D54">
        <v>20</v>
      </c>
      <c r="E54">
        <v>19</v>
      </c>
      <c r="F54"/>
      <c r="G54"/>
      <c r="H54"/>
      <c r="I54"/>
      <c r="J54"/>
      <c r="K54"/>
      <c r="L54"/>
      <c r="M54"/>
      <c r="N54" s="436">
        <f t="shared" si="0"/>
        <v>79</v>
      </c>
    </row>
    <row r="55" spans="1:14" x14ac:dyDescent="0.25">
      <c r="A55" t="s">
        <v>2952</v>
      </c>
      <c r="B55">
        <v>32</v>
      </c>
      <c r="C55">
        <v>25</v>
      </c>
      <c r="D55">
        <v>24</v>
      </c>
      <c r="E55">
        <v>25</v>
      </c>
      <c r="F55">
        <v>31</v>
      </c>
      <c r="G55">
        <v>21</v>
      </c>
      <c r="H55">
        <v>23</v>
      </c>
      <c r="I55">
        <v>20</v>
      </c>
      <c r="J55">
        <v>17</v>
      </c>
      <c r="K55">
        <v>17</v>
      </c>
      <c r="L55">
        <v>12</v>
      </c>
      <c r="M55">
        <v>13</v>
      </c>
      <c r="N55" s="436">
        <f t="shared" si="0"/>
        <v>260</v>
      </c>
    </row>
    <row r="56" spans="1:14" x14ac:dyDescent="0.25">
      <c r="A56" t="s">
        <v>10417</v>
      </c>
      <c r="B56"/>
      <c r="C56"/>
      <c r="D56"/>
      <c r="E56"/>
      <c r="F56"/>
      <c r="G56"/>
      <c r="H56">
        <v>5</v>
      </c>
      <c r="I56">
        <v>4</v>
      </c>
      <c r="J56">
        <v>14</v>
      </c>
      <c r="K56">
        <v>11</v>
      </c>
      <c r="L56">
        <v>43</v>
      </c>
      <c r="M56">
        <v>22</v>
      </c>
      <c r="N56" s="436">
        <f t="shared" si="0"/>
        <v>99</v>
      </c>
    </row>
    <row r="57" spans="1:14" x14ac:dyDescent="0.25">
      <c r="A57" t="s">
        <v>2953</v>
      </c>
      <c r="B57">
        <v>28</v>
      </c>
      <c r="C57">
        <v>21</v>
      </c>
      <c r="D57">
        <v>20</v>
      </c>
      <c r="E57">
        <v>30</v>
      </c>
      <c r="F57"/>
      <c r="G57"/>
      <c r="H57"/>
      <c r="I57"/>
      <c r="J57"/>
      <c r="K57"/>
      <c r="L57"/>
      <c r="M57"/>
      <c r="N57" s="436">
        <f t="shared" si="0"/>
        <v>99</v>
      </c>
    </row>
    <row r="58" spans="1:14" x14ac:dyDescent="0.25">
      <c r="A58" t="s">
        <v>10444</v>
      </c>
      <c r="B58">
        <v>23</v>
      </c>
      <c r="C58">
        <v>26</v>
      </c>
      <c r="D58">
        <v>21</v>
      </c>
      <c r="E58">
        <v>29</v>
      </c>
      <c r="F58"/>
      <c r="G58"/>
      <c r="H58"/>
      <c r="I58"/>
      <c r="J58"/>
      <c r="K58"/>
      <c r="L58"/>
      <c r="M58"/>
      <c r="N58" s="436">
        <f t="shared" si="0"/>
        <v>99</v>
      </c>
    </row>
    <row r="59" spans="1:14" x14ac:dyDescent="0.25">
      <c r="A59" t="s">
        <v>2954</v>
      </c>
      <c r="B59">
        <v>47</v>
      </c>
      <c r="C59">
        <v>40</v>
      </c>
      <c r="D59">
        <v>28</v>
      </c>
      <c r="E59">
        <v>45</v>
      </c>
      <c r="F59"/>
      <c r="G59"/>
      <c r="H59"/>
      <c r="I59"/>
      <c r="J59"/>
      <c r="K59"/>
      <c r="L59"/>
      <c r="M59"/>
      <c r="N59" s="436">
        <f t="shared" si="0"/>
        <v>160</v>
      </c>
    </row>
    <row r="60" spans="1:14" x14ac:dyDescent="0.25">
      <c r="A60" t="s">
        <v>2955</v>
      </c>
      <c r="B60"/>
      <c r="C60"/>
      <c r="D60"/>
      <c r="E60"/>
      <c r="F60">
        <v>159</v>
      </c>
      <c r="G60">
        <v>171</v>
      </c>
      <c r="H60">
        <v>157</v>
      </c>
      <c r="I60">
        <v>207</v>
      </c>
      <c r="J60">
        <v>156</v>
      </c>
      <c r="K60">
        <v>188</v>
      </c>
      <c r="L60">
        <v>127</v>
      </c>
      <c r="M60">
        <v>129</v>
      </c>
      <c r="N60" s="436">
        <f t="shared" si="0"/>
        <v>1294</v>
      </c>
    </row>
    <row r="61" spans="1:14" x14ac:dyDescent="0.25">
      <c r="A61" t="s">
        <v>2956</v>
      </c>
      <c r="B61"/>
      <c r="C61"/>
      <c r="D61"/>
      <c r="E61"/>
      <c r="F61">
        <v>95</v>
      </c>
      <c r="G61">
        <v>109</v>
      </c>
      <c r="H61">
        <v>70</v>
      </c>
      <c r="I61">
        <v>76</v>
      </c>
      <c r="J61">
        <v>55</v>
      </c>
      <c r="K61">
        <v>60</v>
      </c>
      <c r="L61">
        <v>37</v>
      </c>
      <c r="M61">
        <v>47</v>
      </c>
      <c r="N61" s="436">
        <f t="shared" si="0"/>
        <v>549</v>
      </c>
    </row>
    <row r="62" spans="1:14" x14ac:dyDescent="0.25">
      <c r="A62" t="s">
        <v>2957</v>
      </c>
      <c r="B62"/>
      <c r="C62"/>
      <c r="D62"/>
      <c r="E62"/>
      <c r="F62">
        <v>68</v>
      </c>
      <c r="G62">
        <v>59</v>
      </c>
      <c r="H62">
        <v>70</v>
      </c>
      <c r="I62">
        <v>48</v>
      </c>
      <c r="J62">
        <v>59</v>
      </c>
      <c r="K62">
        <v>49</v>
      </c>
      <c r="L62">
        <v>29</v>
      </c>
      <c r="M62">
        <v>46</v>
      </c>
      <c r="N62" s="436">
        <f t="shared" si="0"/>
        <v>428</v>
      </c>
    </row>
    <row r="63" spans="1:14" x14ac:dyDescent="0.25">
      <c r="A63" t="s">
        <v>2958</v>
      </c>
      <c r="B63">
        <v>24</v>
      </c>
      <c r="C63">
        <v>49</v>
      </c>
      <c r="D63">
        <v>46</v>
      </c>
      <c r="E63">
        <v>42</v>
      </c>
      <c r="F63"/>
      <c r="G63"/>
      <c r="H63"/>
      <c r="I63"/>
      <c r="J63"/>
      <c r="K63"/>
      <c r="L63"/>
      <c r="M63"/>
      <c r="N63" s="436">
        <f t="shared" si="0"/>
        <v>161</v>
      </c>
    </row>
    <row r="64" spans="1:14" x14ac:dyDescent="0.25">
      <c r="A64" t="s">
        <v>2959</v>
      </c>
      <c r="B64">
        <v>13</v>
      </c>
      <c r="C64">
        <v>21</v>
      </c>
      <c r="D64">
        <v>13</v>
      </c>
      <c r="E64">
        <v>18</v>
      </c>
      <c r="F64"/>
      <c r="G64"/>
      <c r="H64"/>
      <c r="I64"/>
      <c r="J64"/>
      <c r="K64"/>
      <c r="L64"/>
      <c r="M64"/>
      <c r="N64" s="436">
        <f t="shared" si="0"/>
        <v>65</v>
      </c>
    </row>
    <row r="65" spans="1:14" x14ac:dyDescent="0.25">
      <c r="A65" t="s">
        <v>2960</v>
      </c>
      <c r="B65">
        <v>1</v>
      </c>
      <c r="C65">
        <v>3</v>
      </c>
      <c r="D65"/>
      <c r="E65">
        <v>6</v>
      </c>
      <c r="F65">
        <v>4</v>
      </c>
      <c r="G65">
        <v>6</v>
      </c>
      <c r="H65">
        <v>2</v>
      </c>
      <c r="I65">
        <v>6</v>
      </c>
      <c r="J65">
        <v>4</v>
      </c>
      <c r="K65">
        <v>5</v>
      </c>
      <c r="L65">
        <v>2</v>
      </c>
      <c r="M65">
        <v>7</v>
      </c>
      <c r="N65" s="436">
        <f t="shared" si="0"/>
        <v>46</v>
      </c>
    </row>
    <row r="66" spans="1:14" x14ac:dyDescent="0.25">
      <c r="A66" t="s">
        <v>13270</v>
      </c>
      <c r="B66"/>
      <c r="C66">
        <v>3</v>
      </c>
      <c r="D66"/>
      <c r="E66">
        <v>2</v>
      </c>
      <c r="F66">
        <v>1</v>
      </c>
      <c r="G66">
        <v>4</v>
      </c>
      <c r="H66">
        <v>1</v>
      </c>
      <c r="I66">
        <v>1</v>
      </c>
      <c r="J66">
        <v>2</v>
      </c>
      <c r="K66">
        <v>4</v>
      </c>
      <c r="L66">
        <v>8</v>
      </c>
      <c r="M66">
        <v>11</v>
      </c>
      <c r="N66" s="436">
        <f t="shared" si="0"/>
        <v>37</v>
      </c>
    </row>
    <row r="67" spans="1:14" x14ac:dyDescent="0.25">
      <c r="A67" t="s">
        <v>13269</v>
      </c>
      <c r="B67">
        <v>4</v>
      </c>
      <c r="C67">
        <v>10</v>
      </c>
      <c r="D67">
        <v>5</v>
      </c>
      <c r="E67">
        <v>14</v>
      </c>
      <c r="F67">
        <v>3</v>
      </c>
      <c r="G67">
        <v>12</v>
      </c>
      <c r="H67">
        <v>3</v>
      </c>
      <c r="I67">
        <v>10</v>
      </c>
      <c r="J67">
        <v>4</v>
      </c>
      <c r="K67">
        <v>12</v>
      </c>
      <c r="L67">
        <v>16</v>
      </c>
      <c r="M67">
        <v>40</v>
      </c>
      <c r="N67" s="436">
        <f t="shared" si="0"/>
        <v>133</v>
      </c>
    </row>
    <row r="68" spans="1:14" x14ac:dyDescent="0.25">
      <c r="A68" t="s">
        <v>2961</v>
      </c>
      <c r="B68"/>
      <c r="C68"/>
      <c r="D68"/>
      <c r="E68"/>
      <c r="F68">
        <v>98</v>
      </c>
      <c r="G68">
        <v>140</v>
      </c>
      <c r="H68">
        <v>117</v>
      </c>
      <c r="I68">
        <v>113</v>
      </c>
      <c r="J68">
        <v>103</v>
      </c>
      <c r="K68">
        <v>130</v>
      </c>
      <c r="L68">
        <v>100</v>
      </c>
      <c r="M68">
        <v>121</v>
      </c>
      <c r="N68" s="436">
        <f t="shared" ref="N68:N131" si="1">SUM(B68:M68)</f>
        <v>922</v>
      </c>
    </row>
    <row r="69" spans="1:14" x14ac:dyDescent="0.25">
      <c r="A69" t="s">
        <v>2962</v>
      </c>
      <c r="B69">
        <v>27</v>
      </c>
      <c r="C69">
        <v>34</v>
      </c>
      <c r="D69">
        <v>33</v>
      </c>
      <c r="E69">
        <v>20</v>
      </c>
      <c r="F69"/>
      <c r="G69"/>
      <c r="H69"/>
      <c r="I69"/>
      <c r="J69"/>
      <c r="K69"/>
      <c r="L69"/>
      <c r="M69"/>
      <c r="N69" s="436">
        <f t="shared" si="1"/>
        <v>114</v>
      </c>
    </row>
    <row r="70" spans="1:14" x14ac:dyDescent="0.25">
      <c r="A70" t="s">
        <v>2963</v>
      </c>
      <c r="B70">
        <v>30</v>
      </c>
      <c r="C70">
        <v>34</v>
      </c>
      <c r="D70">
        <v>25</v>
      </c>
      <c r="E70">
        <v>24</v>
      </c>
      <c r="F70"/>
      <c r="G70"/>
      <c r="H70"/>
      <c r="I70"/>
      <c r="J70"/>
      <c r="K70"/>
      <c r="L70"/>
      <c r="M70"/>
      <c r="N70" s="436">
        <f t="shared" si="1"/>
        <v>113</v>
      </c>
    </row>
    <row r="71" spans="1:14" x14ac:dyDescent="0.25">
      <c r="A71" t="s">
        <v>2964</v>
      </c>
      <c r="B71">
        <v>49</v>
      </c>
      <c r="C71">
        <v>35</v>
      </c>
      <c r="D71">
        <v>39</v>
      </c>
      <c r="E71">
        <v>35</v>
      </c>
      <c r="F71"/>
      <c r="G71"/>
      <c r="H71"/>
      <c r="I71"/>
      <c r="J71"/>
      <c r="K71"/>
      <c r="L71"/>
      <c r="M71"/>
      <c r="N71" s="436">
        <f t="shared" si="1"/>
        <v>158</v>
      </c>
    </row>
    <row r="72" spans="1:14" x14ac:dyDescent="0.25">
      <c r="A72" t="s">
        <v>2965</v>
      </c>
      <c r="B72">
        <v>45</v>
      </c>
      <c r="C72">
        <v>41</v>
      </c>
      <c r="D72">
        <v>55</v>
      </c>
      <c r="E72">
        <v>34</v>
      </c>
      <c r="F72"/>
      <c r="G72"/>
      <c r="H72"/>
      <c r="I72"/>
      <c r="J72"/>
      <c r="K72"/>
      <c r="L72"/>
      <c r="M72"/>
      <c r="N72" s="436">
        <f t="shared" si="1"/>
        <v>175</v>
      </c>
    </row>
    <row r="73" spans="1:14" x14ac:dyDescent="0.25">
      <c r="A73" t="s">
        <v>2966</v>
      </c>
      <c r="B73">
        <v>21</v>
      </c>
      <c r="C73">
        <v>27</v>
      </c>
      <c r="D73">
        <v>22</v>
      </c>
      <c r="E73">
        <v>21</v>
      </c>
      <c r="F73"/>
      <c r="G73"/>
      <c r="H73"/>
      <c r="I73"/>
      <c r="J73"/>
      <c r="K73"/>
      <c r="L73"/>
      <c r="M73"/>
      <c r="N73" s="436">
        <f t="shared" si="1"/>
        <v>91</v>
      </c>
    </row>
    <row r="74" spans="1:14" x14ac:dyDescent="0.25">
      <c r="A74" t="s">
        <v>2967</v>
      </c>
      <c r="B74">
        <v>12</v>
      </c>
      <c r="C74">
        <v>9</v>
      </c>
      <c r="D74">
        <v>2</v>
      </c>
      <c r="E74">
        <v>9</v>
      </c>
      <c r="F74"/>
      <c r="G74"/>
      <c r="H74"/>
      <c r="I74"/>
      <c r="J74"/>
      <c r="K74"/>
      <c r="L74"/>
      <c r="M74"/>
      <c r="N74" s="436">
        <f t="shared" si="1"/>
        <v>32</v>
      </c>
    </row>
    <row r="75" spans="1:14" x14ac:dyDescent="0.25">
      <c r="A75" t="s">
        <v>2968</v>
      </c>
      <c r="B75">
        <v>19</v>
      </c>
      <c r="C75">
        <v>26</v>
      </c>
      <c r="D75">
        <v>16</v>
      </c>
      <c r="E75">
        <v>13</v>
      </c>
      <c r="F75"/>
      <c r="G75"/>
      <c r="H75"/>
      <c r="I75"/>
      <c r="J75"/>
      <c r="K75"/>
      <c r="L75"/>
      <c r="M75"/>
      <c r="N75" s="436">
        <f t="shared" si="1"/>
        <v>74</v>
      </c>
    </row>
    <row r="76" spans="1:14" x14ac:dyDescent="0.25">
      <c r="A76" t="s">
        <v>2969</v>
      </c>
      <c r="B76">
        <v>17</v>
      </c>
      <c r="C76">
        <v>18</v>
      </c>
      <c r="D76">
        <v>18</v>
      </c>
      <c r="E76">
        <v>19</v>
      </c>
      <c r="F76"/>
      <c r="G76"/>
      <c r="H76"/>
      <c r="I76"/>
      <c r="J76"/>
      <c r="K76"/>
      <c r="L76"/>
      <c r="M76"/>
      <c r="N76" s="436">
        <f t="shared" si="1"/>
        <v>72</v>
      </c>
    </row>
    <row r="77" spans="1:14" x14ac:dyDescent="0.25">
      <c r="A77" t="s">
        <v>2970</v>
      </c>
      <c r="B77">
        <v>17</v>
      </c>
      <c r="C77">
        <v>24</v>
      </c>
      <c r="D77">
        <v>8</v>
      </c>
      <c r="E77">
        <v>15</v>
      </c>
      <c r="F77"/>
      <c r="G77"/>
      <c r="H77"/>
      <c r="I77"/>
      <c r="J77"/>
      <c r="K77"/>
      <c r="L77"/>
      <c r="M77"/>
      <c r="N77" s="436">
        <f t="shared" si="1"/>
        <v>64</v>
      </c>
    </row>
    <row r="78" spans="1:14" x14ac:dyDescent="0.25">
      <c r="A78" t="s">
        <v>2971</v>
      </c>
      <c r="B78">
        <v>19</v>
      </c>
      <c r="C78">
        <v>5</v>
      </c>
      <c r="D78">
        <v>7</v>
      </c>
      <c r="E78">
        <v>10</v>
      </c>
      <c r="F78"/>
      <c r="G78"/>
      <c r="H78"/>
      <c r="I78"/>
      <c r="J78"/>
      <c r="K78"/>
      <c r="L78"/>
      <c r="M78"/>
      <c r="N78" s="436">
        <f t="shared" si="1"/>
        <v>41</v>
      </c>
    </row>
    <row r="79" spans="1:14" x14ac:dyDescent="0.25">
      <c r="A79" t="s">
        <v>2972</v>
      </c>
      <c r="B79">
        <v>31</v>
      </c>
      <c r="C79">
        <v>29</v>
      </c>
      <c r="D79">
        <v>24</v>
      </c>
      <c r="E79">
        <v>26</v>
      </c>
      <c r="F79"/>
      <c r="G79"/>
      <c r="H79"/>
      <c r="I79"/>
      <c r="J79"/>
      <c r="K79"/>
      <c r="L79"/>
      <c r="M79"/>
      <c r="N79" s="436">
        <f t="shared" si="1"/>
        <v>110</v>
      </c>
    </row>
    <row r="80" spans="1:14" x14ac:dyDescent="0.25">
      <c r="A80" t="s">
        <v>2973</v>
      </c>
      <c r="B80">
        <v>51</v>
      </c>
      <c r="C80">
        <v>60</v>
      </c>
      <c r="D80">
        <v>51</v>
      </c>
      <c r="E80">
        <v>69</v>
      </c>
      <c r="F80"/>
      <c r="G80"/>
      <c r="H80"/>
      <c r="I80"/>
      <c r="J80"/>
      <c r="K80"/>
      <c r="L80"/>
      <c r="M80"/>
      <c r="N80" s="436">
        <f t="shared" si="1"/>
        <v>231</v>
      </c>
    </row>
    <row r="81" spans="1:14" x14ac:dyDescent="0.25">
      <c r="A81" t="s">
        <v>2974</v>
      </c>
      <c r="B81">
        <v>54</v>
      </c>
      <c r="C81">
        <v>35</v>
      </c>
      <c r="D81">
        <v>37</v>
      </c>
      <c r="E81">
        <v>49</v>
      </c>
      <c r="F81">
        <v>65</v>
      </c>
      <c r="G81">
        <v>62</v>
      </c>
      <c r="H81">
        <v>71</v>
      </c>
      <c r="I81">
        <v>58</v>
      </c>
      <c r="J81">
        <v>55</v>
      </c>
      <c r="K81">
        <v>41</v>
      </c>
      <c r="L81">
        <v>61</v>
      </c>
      <c r="M81">
        <v>54</v>
      </c>
      <c r="N81" s="436">
        <f t="shared" si="1"/>
        <v>642</v>
      </c>
    </row>
    <row r="82" spans="1:14" x14ac:dyDescent="0.25">
      <c r="A82" t="s">
        <v>2975</v>
      </c>
      <c r="B82">
        <v>91</v>
      </c>
      <c r="C82">
        <v>33</v>
      </c>
      <c r="D82">
        <v>67</v>
      </c>
      <c r="E82">
        <v>21</v>
      </c>
      <c r="F82">
        <v>95</v>
      </c>
      <c r="G82">
        <v>42</v>
      </c>
      <c r="H82">
        <v>91</v>
      </c>
      <c r="I82">
        <v>48</v>
      </c>
      <c r="J82">
        <v>78</v>
      </c>
      <c r="K82">
        <v>35</v>
      </c>
      <c r="L82">
        <v>87</v>
      </c>
      <c r="M82">
        <v>33</v>
      </c>
      <c r="N82" s="436">
        <f t="shared" si="1"/>
        <v>721</v>
      </c>
    </row>
    <row r="83" spans="1:14" x14ac:dyDescent="0.25">
      <c r="A83" t="s">
        <v>2976</v>
      </c>
      <c r="B83">
        <v>16</v>
      </c>
      <c r="C83">
        <v>38</v>
      </c>
      <c r="D83">
        <v>30</v>
      </c>
      <c r="E83">
        <v>50</v>
      </c>
      <c r="F83">
        <v>47</v>
      </c>
      <c r="G83">
        <v>75</v>
      </c>
      <c r="H83">
        <v>32</v>
      </c>
      <c r="I83">
        <v>76</v>
      </c>
      <c r="J83">
        <v>41</v>
      </c>
      <c r="K83">
        <v>63</v>
      </c>
      <c r="L83">
        <v>30</v>
      </c>
      <c r="M83">
        <v>58</v>
      </c>
      <c r="N83" s="436">
        <f t="shared" si="1"/>
        <v>556</v>
      </c>
    </row>
    <row r="84" spans="1:14" x14ac:dyDescent="0.25">
      <c r="A84" t="s">
        <v>2977</v>
      </c>
      <c r="B84">
        <v>11</v>
      </c>
      <c r="C84">
        <v>11</v>
      </c>
      <c r="D84">
        <v>9</v>
      </c>
      <c r="E84">
        <v>12</v>
      </c>
      <c r="F84">
        <v>33</v>
      </c>
      <c r="G84">
        <v>29</v>
      </c>
      <c r="H84">
        <v>31</v>
      </c>
      <c r="I84">
        <v>22</v>
      </c>
      <c r="J84">
        <v>36</v>
      </c>
      <c r="K84">
        <v>28</v>
      </c>
      <c r="L84">
        <v>33</v>
      </c>
      <c r="M84">
        <v>36</v>
      </c>
      <c r="N84" s="436">
        <f t="shared" si="1"/>
        <v>291</v>
      </c>
    </row>
    <row r="85" spans="1:14" x14ac:dyDescent="0.25">
      <c r="A85" t="s">
        <v>2978</v>
      </c>
      <c r="B85">
        <v>48</v>
      </c>
      <c r="C85">
        <v>41</v>
      </c>
      <c r="D85">
        <v>37</v>
      </c>
      <c r="E85">
        <v>32</v>
      </c>
      <c r="F85">
        <v>36</v>
      </c>
      <c r="G85">
        <v>60</v>
      </c>
      <c r="H85">
        <v>57</v>
      </c>
      <c r="I85">
        <v>70</v>
      </c>
      <c r="J85">
        <v>31</v>
      </c>
      <c r="K85">
        <v>58</v>
      </c>
      <c r="L85">
        <v>30</v>
      </c>
      <c r="M85">
        <v>45</v>
      </c>
      <c r="N85" s="436">
        <f t="shared" si="1"/>
        <v>545</v>
      </c>
    </row>
    <row r="86" spans="1:14" x14ac:dyDescent="0.25">
      <c r="A86" t="s">
        <v>2979</v>
      </c>
      <c r="B86">
        <v>20</v>
      </c>
      <c r="C86">
        <v>25</v>
      </c>
      <c r="D86">
        <v>21</v>
      </c>
      <c r="E86">
        <v>22</v>
      </c>
      <c r="F86"/>
      <c r="G86"/>
      <c r="H86"/>
      <c r="I86"/>
      <c r="J86"/>
      <c r="K86"/>
      <c r="L86"/>
      <c r="M86"/>
      <c r="N86" s="436">
        <f t="shared" si="1"/>
        <v>88</v>
      </c>
    </row>
    <row r="87" spans="1:14" x14ac:dyDescent="0.25">
      <c r="A87" t="s">
        <v>10445</v>
      </c>
      <c r="B87">
        <v>6</v>
      </c>
      <c r="C87">
        <v>3</v>
      </c>
      <c r="D87">
        <v>5</v>
      </c>
      <c r="E87">
        <v>7</v>
      </c>
      <c r="F87">
        <v>8</v>
      </c>
      <c r="G87">
        <v>2</v>
      </c>
      <c r="H87">
        <v>10</v>
      </c>
      <c r="I87">
        <v>12</v>
      </c>
      <c r="J87">
        <v>9</v>
      </c>
      <c r="K87">
        <v>12</v>
      </c>
      <c r="L87">
        <v>12</v>
      </c>
      <c r="M87">
        <v>9</v>
      </c>
      <c r="N87" s="436">
        <f t="shared" si="1"/>
        <v>95</v>
      </c>
    </row>
    <row r="88" spans="1:14" x14ac:dyDescent="0.25">
      <c r="A88" t="s">
        <v>13340</v>
      </c>
      <c r="B88">
        <v>18</v>
      </c>
      <c r="C88">
        <v>15</v>
      </c>
      <c r="D88">
        <v>15</v>
      </c>
      <c r="E88">
        <v>18</v>
      </c>
      <c r="F88"/>
      <c r="G88"/>
      <c r="H88"/>
      <c r="I88"/>
      <c r="J88"/>
      <c r="K88"/>
      <c r="L88"/>
      <c r="M88"/>
      <c r="N88" s="436">
        <f t="shared" si="1"/>
        <v>66</v>
      </c>
    </row>
    <row r="89" spans="1:14" x14ac:dyDescent="0.25">
      <c r="A89" t="s">
        <v>2980</v>
      </c>
      <c r="B89">
        <v>22</v>
      </c>
      <c r="C89">
        <v>20</v>
      </c>
      <c r="D89">
        <v>23</v>
      </c>
      <c r="E89">
        <v>19</v>
      </c>
      <c r="F89">
        <v>34</v>
      </c>
      <c r="G89">
        <v>25</v>
      </c>
      <c r="H89">
        <v>27</v>
      </c>
      <c r="I89">
        <v>16</v>
      </c>
      <c r="J89">
        <v>16</v>
      </c>
      <c r="K89">
        <v>18</v>
      </c>
      <c r="L89">
        <v>26</v>
      </c>
      <c r="M89">
        <v>21</v>
      </c>
      <c r="N89" s="436">
        <f t="shared" si="1"/>
        <v>267</v>
      </c>
    </row>
    <row r="90" spans="1:14" x14ac:dyDescent="0.25">
      <c r="A90" t="s">
        <v>2981</v>
      </c>
      <c r="B90">
        <v>24</v>
      </c>
      <c r="C90">
        <v>7</v>
      </c>
      <c r="D90">
        <v>21</v>
      </c>
      <c r="E90">
        <v>15</v>
      </c>
      <c r="F90"/>
      <c r="G90"/>
      <c r="H90"/>
      <c r="I90"/>
      <c r="J90"/>
      <c r="K90"/>
      <c r="L90"/>
      <c r="M90"/>
      <c r="N90" s="436">
        <f t="shared" si="1"/>
        <v>67</v>
      </c>
    </row>
    <row r="91" spans="1:14" x14ac:dyDescent="0.25">
      <c r="A91" t="s">
        <v>2982</v>
      </c>
      <c r="B91">
        <v>36</v>
      </c>
      <c r="C91">
        <v>33</v>
      </c>
      <c r="D91">
        <v>34</v>
      </c>
      <c r="E91">
        <v>29</v>
      </c>
      <c r="F91">
        <v>30</v>
      </c>
      <c r="G91">
        <v>45</v>
      </c>
      <c r="H91">
        <v>31</v>
      </c>
      <c r="I91">
        <v>30</v>
      </c>
      <c r="J91">
        <v>23</v>
      </c>
      <c r="K91">
        <v>20</v>
      </c>
      <c r="L91">
        <v>20</v>
      </c>
      <c r="M91">
        <v>15</v>
      </c>
      <c r="N91" s="436">
        <f t="shared" si="1"/>
        <v>346</v>
      </c>
    </row>
    <row r="92" spans="1:14" x14ac:dyDescent="0.25">
      <c r="A92" t="s">
        <v>2983</v>
      </c>
      <c r="B92">
        <v>16</v>
      </c>
      <c r="C92">
        <v>18</v>
      </c>
      <c r="D92">
        <v>27</v>
      </c>
      <c r="E92">
        <v>14</v>
      </c>
      <c r="F92"/>
      <c r="G92"/>
      <c r="H92"/>
      <c r="I92"/>
      <c r="J92"/>
      <c r="K92"/>
      <c r="L92"/>
      <c r="M92"/>
      <c r="N92" s="436">
        <f t="shared" si="1"/>
        <v>75</v>
      </c>
    </row>
    <row r="93" spans="1:14" x14ac:dyDescent="0.25">
      <c r="A93" t="s">
        <v>13341</v>
      </c>
      <c r="B93">
        <v>10</v>
      </c>
      <c r="C93">
        <v>11</v>
      </c>
      <c r="D93">
        <v>8</v>
      </c>
      <c r="E93">
        <v>7</v>
      </c>
      <c r="F93"/>
      <c r="G93"/>
      <c r="H93"/>
      <c r="I93"/>
      <c r="J93"/>
      <c r="K93"/>
      <c r="L93"/>
      <c r="M93"/>
      <c r="N93" s="436">
        <f t="shared" si="1"/>
        <v>36</v>
      </c>
    </row>
    <row r="94" spans="1:14" x14ac:dyDescent="0.25">
      <c r="A94" t="s">
        <v>10512</v>
      </c>
      <c r="B94">
        <v>34</v>
      </c>
      <c r="C94">
        <v>41</v>
      </c>
      <c r="D94">
        <v>34</v>
      </c>
      <c r="E94">
        <v>32</v>
      </c>
      <c r="F94">
        <v>20</v>
      </c>
      <c r="G94">
        <v>48</v>
      </c>
      <c r="H94">
        <v>35</v>
      </c>
      <c r="I94">
        <v>39</v>
      </c>
      <c r="J94">
        <v>30</v>
      </c>
      <c r="K94">
        <v>41</v>
      </c>
      <c r="L94">
        <v>32</v>
      </c>
      <c r="M94">
        <v>33</v>
      </c>
      <c r="N94" s="436">
        <f t="shared" si="1"/>
        <v>419</v>
      </c>
    </row>
    <row r="95" spans="1:14" x14ac:dyDescent="0.25">
      <c r="A95" t="s">
        <v>2984</v>
      </c>
      <c r="B95"/>
      <c r="C95"/>
      <c r="D95"/>
      <c r="E95"/>
      <c r="F95">
        <v>68</v>
      </c>
      <c r="G95">
        <v>72</v>
      </c>
      <c r="H95">
        <v>58</v>
      </c>
      <c r="I95">
        <v>81</v>
      </c>
      <c r="J95">
        <v>75</v>
      </c>
      <c r="K95">
        <v>73</v>
      </c>
      <c r="L95">
        <v>74</v>
      </c>
      <c r="M95">
        <v>82</v>
      </c>
      <c r="N95" s="436">
        <f t="shared" si="1"/>
        <v>583</v>
      </c>
    </row>
    <row r="96" spans="1:14" x14ac:dyDescent="0.25">
      <c r="A96" t="s">
        <v>2985</v>
      </c>
      <c r="B96">
        <v>52</v>
      </c>
      <c r="C96">
        <v>85</v>
      </c>
      <c r="D96">
        <v>80</v>
      </c>
      <c r="E96">
        <v>81</v>
      </c>
      <c r="F96"/>
      <c r="G96"/>
      <c r="H96"/>
      <c r="I96"/>
      <c r="J96"/>
      <c r="K96"/>
      <c r="L96"/>
      <c r="M96"/>
      <c r="N96" s="436">
        <f t="shared" si="1"/>
        <v>298</v>
      </c>
    </row>
    <row r="97" spans="1:14" x14ac:dyDescent="0.25">
      <c r="A97" t="s">
        <v>2986</v>
      </c>
      <c r="B97">
        <v>160</v>
      </c>
      <c r="C97">
        <v>184</v>
      </c>
      <c r="D97">
        <v>174</v>
      </c>
      <c r="E97">
        <v>178</v>
      </c>
      <c r="F97"/>
      <c r="G97"/>
      <c r="H97"/>
      <c r="I97"/>
      <c r="J97"/>
      <c r="K97"/>
      <c r="L97"/>
      <c r="M97"/>
      <c r="N97" s="436">
        <f t="shared" si="1"/>
        <v>696</v>
      </c>
    </row>
    <row r="98" spans="1:14" x14ac:dyDescent="0.25">
      <c r="A98" t="s">
        <v>2987</v>
      </c>
      <c r="B98"/>
      <c r="C98"/>
      <c r="D98"/>
      <c r="E98"/>
      <c r="F98">
        <v>190</v>
      </c>
      <c r="G98">
        <v>173</v>
      </c>
      <c r="H98">
        <v>177</v>
      </c>
      <c r="I98">
        <v>176</v>
      </c>
      <c r="J98">
        <v>195</v>
      </c>
      <c r="K98">
        <v>177</v>
      </c>
      <c r="L98">
        <v>146</v>
      </c>
      <c r="M98">
        <v>198</v>
      </c>
      <c r="N98" s="436">
        <f t="shared" si="1"/>
        <v>1432</v>
      </c>
    </row>
    <row r="99" spans="1:14" x14ac:dyDescent="0.25">
      <c r="A99" t="s">
        <v>10513</v>
      </c>
      <c r="B99">
        <v>157</v>
      </c>
      <c r="C99">
        <v>170</v>
      </c>
      <c r="D99">
        <v>173</v>
      </c>
      <c r="E99">
        <v>177</v>
      </c>
      <c r="F99">
        <v>162</v>
      </c>
      <c r="G99">
        <v>167</v>
      </c>
      <c r="H99">
        <v>192</v>
      </c>
      <c r="I99">
        <v>154</v>
      </c>
      <c r="J99">
        <v>133</v>
      </c>
      <c r="K99">
        <v>172</v>
      </c>
      <c r="L99">
        <v>182</v>
      </c>
      <c r="M99">
        <v>180</v>
      </c>
      <c r="N99" s="436">
        <f t="shared" si="1"/>
        <v>2019</v>
      </c>
    </row>
    <row r="100" spans="1:14" x14ac:dyDescent="0.25">
      <c r="A100" t="s">
        <v>17815</v>
      </c>
      <c r="B100"/>
      <c r="C100">
        <v>2</v>
      </c>
      <c r="D100"/>
      <c r="E100"/>
      <c r="F100"/>
      <c r="G100"/>
      <c r="H100"/>
      <c r="I100"/>
      <c r="J100"/>
      <c r="K100"/>
      <c r="L100"/>
      <c r="M100"/>
      <c r="N100" s="436">
        <f t="shared" si="1"/>
        <v>2</v>
      </c>
    </row>
    <row r="101" spans="1:14" x14ac:dyDescent="0.25">
      <c r="A101" t="s">
        <v>10514</v>
      </c>
      <c r="B101">
        <v>157</v>
      </c>
      <c r="C101">
        <v>138</v>
      </c>
      <c r="D101">
        <v>124</v>
      </c>
      <c r="E101">
        <v>139</v>
      </c>
      <c r="F101"/>
      <c r="G101"/>
      <c r="H101"/>
      <c r="I101"/>
      <c r="J101"/>
      <c r="K101"/>
      <c r="L101"/>
      <c r="M101"/>
      <c r="N101" s="436">
        <f t="shared" si="1"/>
        <v>558</v>
      </c>
    </row>
    <row r="102" spans="1:14" x14ac:dyDescent="0.25">
      <c r="A102" t="s">
        <v>10515</v>
      </c>
      <c r="B102"/>
      <c r="C102"/>
      <c r="D102"/>
      <c r="E102"/>
      <c r="F102">
        <v>144</v>
      </c>
      <c r="G102">
        <v>151</v>
      </c>
      <c r="H102">
        <v>165</v>
      </c>
      <c r="I102">
        <v>179</v>
      </c>
      <c r="J102">
        <v>148</v>
      </c>
      <c r="K102">
        <v>157</v>
      </c>
      <c r="L102">
        <v>166</v>
      </c>
      <c r="M102">
        <v>182</v>
      </c>
      <c r="N102" s="436">
        <f t="shared" si="1"/>
        <v>1292</v>
      </c>
    </row>
    <row r="103" spans="1:14" x14ac:dyDescent="0.25">
      <c r="A103" t="s">
        <v>10516</v>
      </c>
      <c r="B103"/>
      <c r="C103"/>
      <c r="D103"/>
      <c r="E103"/>
      <c r="F103">
        <v>36</v>
      </c>
      <c r="G103">
        <v>54</v>
      </c>
      <c r="H103">
        <v>41</v>
      </c>
      <c r="I103">
        <v>37</v>
      </c>
      <c r="J103">
        <v>37</v>
      </c>
      <c r="K103">
        <v>50</v>
      </c>
      <c r="L103">
        <v>40</v>
      </c>
      <c r="M103">
        <v>50</v>
      </c>
      <c r="N103" s="436">
        <f t="shared" si="1"/>
        <v>345</v>
      </c>
    </row>
    <row r="104" spans="1:14" x14ac:dyDescent="0.25">
      <c r="A104" t="s">
        <v>2988</v>
      </c>
      <c r="B104">
        <v>56</v>
      </c>
      <c r="C104">
        <v>42</v>
      </c>
      <c r="D104">
        <v>30</v>
      </c>
      <c r="E104">
        <v>45</v>
      </c>
      <c r="F104"/>
      <c r="G104"/>
      <c r="H104"/>
      <c r="I104"/>
      <c r="J104"/>
      <c r="K104"/>
      <c r="L104"/>
      <c r="M104"/>
      <c r="N104" s="436">
        <f t="shared" si="1"/>
        <v>173</v>
      </c>
    </row>
    <row r="105" spans="1:14" x14ac:dyDescent="0.25">
      <c r="A105" t="s">
        <v>10517</v>
      </c>
      <c r="B105">
        <v>50</v>
      </c>
      <c r="C105">
        <v>46</v>
      </c>
      <c r="D105">
        <v>62</v>
      </c>
      <c r="E105">
        <v>49</v>
      </c>
      <c r="F105">
        <v>54</v>
      </c>
      <c r="G105">
        <v>69</v>
      </c>
      <c r="H105">
        <v>53</v>
      </c>
      <c r="I105">
        <v>61</v>
      </c>
      <c r="J105">
        <v>53</v>
      </c>
      <c r="K105">
        <v>47</v>
      </c>
      <c r="L105">
        <v>42</v>
      </c>
      <c r="M105">
        <v>51</v>
      </c>
      <c r="N105" s="436">
        <f t="shared" si="1"/>
        <v>637</v>
      </c>
    </row>
    <row r="106" spans="1:14" x14ac:dyDescent="0.25">
      <c r="A106" t="s">
        <v>10518</v>
      </c>
      <c r="B106">
        <v>126</v>
      </c>
      <c r="C106">
        <v>121</v>
      </c>
      <c r="D106">
        <v>122</v>
      </c>
      <c r="E106">
        <v>153</v>
      </c>
      <c r="F106"/>
      <c r="G106"/>
      <c r="H106"/>
      <c r="I106"/>
      <c r="J106"/>
      <c r="K106"/>
      <c r="L106"/>
      <c r="M106"/>
      <c r="N106" s="436">
        <f t="shared" si="1"/>
        <v>522</v>
      </c>
    </row>
    <row r="107" spans="1:14" x14ac:dyDescent="0.25">
      <c r="A107" t="s">
        <v>2989</v>
      </c>
      <c r="B107"/>
      <c r="C107"/>
      <c r="D107"/>
      <c r="E107"/>
      <c r="F107">
        <v>109</v>
      </c>
      <c r="G107">
        <v>124</v>
      </c>
      <c r="H107">
        <v>121</v>
      </c>
      <c r="I107">
        <v>132</v>
      </c>
      <c r="J107">
        <v>118</v>
      </c>
      <c r="K107">
        <v>136</v>
      </c>
      <c r="L107">
        <v>120</v>
      </c>
      <c r="M107">
        <v>121</v>
      </c>
      <c r="N107" s="436">
        <f t="shared" si="1"/>
        <v>981</v>
      </c>
    </row>
    <row r="108" spans="1:14" x14ac:dyDescent="0.25">
      <c r="A108" t="s">
        <v>2990</v>
      </c>
      <c r="B108">
        <v>33</v>
      </c>
      <c r="C108">
        <v>23</v>
      </c>
      <c r="D108">
        <v>25</v>
      </c>
      <c r="E108">
        <v>32</v>
      </c>
      <c r="F108">
        <v>31</v>
      </c>
      <c r="G108">
        <v>38</v>
      </c>
      <c r="H108">
        <v>29</v>
      </c>
      <c r="I108">
        <v>39</v>
      </c>
      <c r="J108">
        <v>26</v>
      </c>
      <c r="K108">
        <v>24</v>
      </c>
      <c r="L108">
        <v>25</v>
      </c>
      <c r="M108">
        <v>25</v>
      </c>
      <c r="N108" s="436">
        <f t="shared" si="1"/>
        <v>350</v>
      </c>
    </row>
    <row r="109" spans="1:14" x14ac:dyDescent="0.25">
      <c r="A109" t="s">
        <v>2991</v>
      </c>
      <c r="B109">
        <v>18</v>
      </c>
      <c r="C109">
        <v>23</v>
      </c>
      <c r="D109">
        <v>17</v>
      </c>
      <c r="E109">
        <v>20</v>
      </c>
      <c r="F109">
        <v>19</v>
      </c>
      <c r="G109">
        <v>24</v>
      </c>
      <c r="H109">
        <v>21</v>
      </c>
      <c r="I109">
        <v>17</v>
      </c>
      <c r="J109">
        <v>20</v>
      </c>
      <c r="K109">
        <v>25</v>
      </c>
      <c r="L109">
        <v>17</v>
      </c>
      <c r="M109">
        <v>20</v>
      </c>
      <c r="N109" s="436">
        <f t="shared" si="1"/>
        <v>241</v>
      </c>
    </row>
    <row r="110" spans="1:14" x14ac:dyDescent="0.25">
      <c r="A110" t="s">
        <v>2992</v>
      </c>
      <c r="B110"/>
      <c r="C110"/>
      <c r="D110"/>
      <c r="E110"/>
      <c r="F110">
        <v>63</v>
      </c>
      <c r="G110">
        <v>78</v>
      </c>
      <c r="H110">
        <v>71</v>
      </c>
      <c r="I110">
        <v>91</v>
      </c>
      <c r="J110">
        <v>68</v>
      </c>
      <c r="K110">
        <v>60</v>
      </c>
      <c r="L110">
        <v>80</v>
      </c>
      <c r="M110">
        <v>78</v>
      </c>
      <c r="N110" s="436">
        <f t="shared" si="1"/>
        <v>589</v>
      </c>
    </row>
    <row r="111" spans="1:14" x14ac:dyDescent="0.25">
      <c r="A111" t="s">
        <v>2993</v>
      </c>
      <c r="B111">
        <v>63</v>
      </c>
      <c r="C111">
        <v>66</v>
      </c>
      <c r="D111">
        <v>66</v>
      </c>
      <c r="E111">
        <v>84</v>
      </c>
      <c r="F111"/>
      <c r="G111"/>
      <c r="H111"/>
      <c r="I111"/>
      <c r="J111"/>
      <c r="K111"/>
      <c r="L111"/>
      <c r="M111"/>
      <c r="N111" s="436">
        <f t="shared" si="1"/>
        <v>279</v>
      </c>
    </row>
    <row r="112" spans="1:14" x14ac:dyDescent="0.25">
      <c r="A112" t="s">
        <v>13073</v>
      </c>
      <c r="B112">
        <v>25</v>
      </c>
      <c r="C112">
        <v>23</v>
      </c>
      <c r="D112">
        <v>21</v>
      </c>
      <c r="E112">
        <v>21</v>
      </c>
      <c r="F112"/>
      <c r="G112"/>
      <c r="H112"/>
      <c r="I112"/>
      <c r="J112"/>
      <c r="K112"/>
      <c r="L112"/>
      <c r="M112"/>
      <c r="N112" s="436">
        <f t="shared" si="1"/>
        <v>90</v>
      </c>
    </row>
    <row r="113" spans="1:14" x14ac:dyDescent="0.25">
      <c r="A113" t="s">
        <v>17588</v>
      </c>
      <c r="B113">
        <v>23</v>
      </c>
      <c r="C113">
        <v>24</v>
      </c>
      <c r="D113">
        <v>30</v>
      </c>
      <c r="E113">
        <v>24</v>
      </c>
      <c r="F113"/>
      <c r="G113"/>
      <c r="H113"/>
      <c r="I113"/>
      <c r="J113"/>
      <c r="K113"/>
      <c r="L113"/>
      <c r="M113"/>
      <c r="N113" s="436">
        <f t="shared" si="1"/>
        <v>101</v>
      </c>
    </row>
    <row r="114" spans="1:14" x14ac:dyDescent="0.25">
      <c r="A114" t="s">
        <v>17808</v>
      </c>
      <c r="B114">
        <v>3</v>
      </c>
      <c r="C114">
        <v>1</v>
      </c>
      <c r="D114"/>
      <c r="E114"/>
      <c r="F114"/>
      <c r="G114"/>
      <c r="H114"/>
      <c r="I114"/>
      <c r="J114"/>
      <c r="K114"/>
      <c r="L114"/>
      <c r="M114"/>
      <c r="N114" s="436">
        <f t="shared" si="1"/>
        <v>4</v>
      </c>
    </row>
    <row r="115" spans="1:14" x14ac:dyDescent="0.25">
      <c r="A115" t="s">
        <v>13057</v>
      </c>
      <c r="B115">
        <v>57</v>
      </c>
      <c r="C115">
        <v>50</v>
      </c>
      <c r="D115">
        <v>61</v>
      </c>
      <c r="E115">
        <v>49</v>
      </c>
      <c r="F115">
        <v>49</v>
      </c>
      <c r="G115">
        <v>53</v>
      </c>
      <c r="H115">
        <v>60</v>
      </c>
      <c r="I115">
        <v>72</v>
      </c>
      <c r="J115">
        <v>52</v>
      </c>
      <c r="K115">
        <v>61</v>
      </c>
      <c r="L115">
        <v>48</v>
      </c>
      <c r="M115">
        <v>73</v>
      </c>
      <c r="N115" s="436">
        <f t="shared" si="1"/>
        <v>685</v>
      </c>
    </row>
    <row r="116" spans="1:14" x14ac:dyDescent="0.25">
      <c r="A116" t="s">
        <v>2994</v>
      </c>
      <c r="B116"/>
      <c r="C116"/>
      <c r="D116"/>
      <c r="E116"/>
      <c r="F116">
        <v>94</v>
      </c>
      <c r="G116">
        <v>91</v>
      </c>
      <c r="H116">
        <v>100</v>
      </c>
      <c r="I116">
        <v>83</v>
      </c>
      <c r="J116">
        <v>99</v>
      </c>
      <c r="K116">
        <v>102</v>
      </c>
      <c r="L116">
        <v>97</v>
      </c>
      <c r="M116">
        <v>78</v>
      </c>
      <c r="N116" s="436">
        <f t="shared" si="1"/>
        <v>744</v>
      </c>
    </row>
    <row r="117" spans="1:14" x14ac:dyDescent="0.25">
      <c r="A117" t="s">
        <v>2995</v>
      </c>
      <c r="B117">
        <v>96</v>
      </c>
      <c r="C117">
        <v>77</v>
      </c>
      <c r="D117">
        <v>88</v>
      </c>
      <c r="E117">
        <v>111</v>
      </c>
      <c r="F117"/>
      <c r="G117"/>
      <c r="H117"/>
      <c r="I117"/>
      <c r="J117"/>
      <c r="K117"/>
      <c r="L117"/>
      <c r="M117"/>
      <c r="N117" s="436">
        <f t="shared" si="1"/>
        <v>372</v>
      </c>
    </row>
    <row r="118" spans="1:14" x14ac:dyDescent="0.25">
      <c r="A118" t="s">
        <v>2996</v>
      </c>
      <c r="B118"/>
      <c r="C118">
        <v>4</v>
      </c>
      <c r="D118">
        <v>4</v>
      </c>
      <c r="E118">
        <v>2</v>
      </c>
      <c r="F118">
        <v>2</v>
      </c>
      <c r="G118">
        <v>8</v>
      </c>
      <c r="H118">
        <v>1</v>
      </c>
      <c r="I118">
        <v>7</v>
      </c>
      <c r="J118">
        <v>6</v>
      </c>
      <c r="K118">
        <v>4</v>
      </c>
      <c r="L118">
        <v>3</v>
      </c>
      <c r="M118">
        <v>13</v>
      </c>
      <c r="N118" s="436">
        <f t="shared" si="1"/>
        <v>54</v>
      </c>
    </row>
    <row r="119" spans="1:14" x14ac:dyDescent="0.25">
      <c r="A119" t="s">
        <v>2997</v>
      </c>
      <c r="B119">
        <v>173</v>
      </c>
      <c r="C119">
        <v>152</v>
      </c>
      <c r="D119">
        <v>152</v>
      </c>
      <c r="E119">
        <v>182</v>
      </c>
      <c r="F119"/>
      <c r="G119"/>
      <c r="H119"/>
      <c r="I119"/>
      <c r="J119"/>
      <c r="K119"/>
      <c r="L119"/>
      <c r="M119"/>
      <c r="N119" s="436">
        <f t="shared" si="1"/>
        <v>659</v>
      </c>
    </row>
    <row r="120" spans="1:14" x14ac:dyDescent="0.25">
      <c r="A120" t="s">
        <v>2998</v>
      </c>
      <c r="B120"/>
      <c r="C120"/>
      <c r="D120"/>
      <c r="E120"/>
      <c r="F120">
        <v>146</v>
      </c>
      <c r="G120">
        <v>181</v>
      </c>
      <c r="H120">
        <v>146</v>
      </c>
      <c r="I120">
        <v>178</v>
      </c>
      <c r="J120">
        <v>149</v>
      </c>
      <c r="K120">
        <v>185</v>
      </c>
      <c r="L120">
        <v>142</v>
      </c>
      <c r="M120">
        <v>153</v>
      </c>
      <c r="N120" s="436">
        <f t="shared" si="1"/>
        <v>1280</v>
      </c>
    </row>
    <row r="121" spans="1:14" x14ac:dyDescent="0.25">
      <c r="A121" t="s">
        <v>17813</v>
      </c>
      <c r="B121">
        <v>137</v>
      </c>
      <c r="C121">
        <v>128</v>
      </c>
      <c r="D121">
        <v>149</v>
      </c>
      <c r="E121">
        <v>136</v>
      </c>
      <c r="F121"/>
      <c r="G121"/>
      <c r="H121"/>
      <c r="I121"/>
      <c r="J121"/>
      <c r="K121"/>
      <c r="L121"/>
      <c r="M121"/>
      <c r="N121" s="436">
        <f t="shared" si="1"/>
        <v>550</v>
      </c>
    </row>
    <row r="122" spans="1:14" x14ac:dyDescent="0.25">
      <c r="A122" t="s">
        <v>2999</v>
      </c>
      <c r="B122"/>
      <c r="C122"/>
      <c r="D122"/>
      <c r="E122"/>
      <c r="F122">
        <v>133</v>
      </c>
      <c r="G122">
        <v>154</v>
      </c>
      <c r="H122">
        <v>128</v>
      </c>
      <c r="I122">
        <v>147</v>
      </c>
      <c r="J122">
        <v>129</v>
      </c>
      <c r="K122">
        <v>162</v>
      </c>
      <c r="L122">
        <v>124</v>
      </c>
      <c r="M122">
        <v>152</v>
      </c>
      <c r="N122" s="436">
        <f t="shared" si="1"/>
        <v>1129</v>
      </c>
    </row>
    <row r="123" spans="1:14" x14ac:dyDescent="0.25">
      <c r="A123" t="s">
        <v>10447</v>
      </c>
      <c r="B123">
        <v>8</v>
      </c>
      <c r="C123">
        <v>11</v>
      </c>
      <c r="D123">
        <v>16</v>
      </c>
      <c r="E123">
        <v>11</v>
      </c>
      <c r="F123"/>
      <c r="G123"/>
      <c r="H123"/>
      <c r="I123"/>
      <c r="J123"/>
      <c r="K123"/>
      <c r="L123"/>
      <c r="M123"/>
      <c r="N123" s="436">
        <f t="shared" si="1"/>
        <v>46</v>
      </c>
    </row>
    <row r="124" spans="1:14" x14ac:dyDescent="0.25">
      <c r="A124" t="s">
        <v>3000</v>
      </c>
      <c r="B124">
        <v>115</v>
      </c>
      <c r="C124">
        <v>105</v>
      </c>
      <c r="D124">
        <v>118</v>
      </c>
      <c r="E124">
        <v>99</v>
      </c>
      <c r="F124"/>
      <c r="G124"/>
      <c r="H124"/>
      <c r="I124"/>
      <c r="J124"/>
      <c r="K124"/>
      <c r="L124"/>
      <c r="M124"/>
      <c r="N124" s="436">
        <f t="shared" si="1"/>
        <v>437</v>
      </c>
    </row>
    <row r="125" spans="1:14" x14ac:dyDescent="0.25">
      <c r="A125" t="s">
        <v>3001</v>
      </c>
      <c r="B125"/>
      <c r="C125"/>
      <c r="D125"/>
      <c r="E125"/>
      <c r="F125">
        <v>110</v>
      </c>
      <c r="G125">
        <v>107</v>
      </c>
      <c r="H125">
        <v>90</v>
      </c>
      <c r="I125">
        <v>149</v>
      </c>
      <c r="J125">
        <v>94</v>
      </c>
      <c r="K125">
        <v>95</v>
      </c>
      <c r="L125">
        <v>127</v>
      </c>
      <c r="M125">
        <v>123</v>
      </c>
      <c r="N125" s="436">
        <f t="shared" si="1"/>
        <v>895</v>
      </c>
    </row>
    <row r="126" spans="1:14" x14ac:dyDescent="0.25">
      <c r="A126" t="s">
        <v>3002</v>
      </c>
      <c r="B126"/>
      <c r="C126"/>
      <c r="D126"/>
      <c r="E126"/>
      <c r="F126">
        <v>93</v>
      </c>
      <c r="G126">
        <v>100</v>
      </c>
      <c r="H126">
        <v>77</v>
      </c>
      <c r="I126">
        <v>100</v>
      </c>
      <c r="J126">
        <v>81</v>
      </c>
      <c r="K126">
        <v>88</v>
      </c>
      <c r="L126">
        <v>92</v>
      </c>
      <c r="M126">
        <v>80</v>
      </c>
      <c r="N126" s="436">
        <f t="shared" si="1"/>
        <v>711</v>
      </c>
    </row>
    <row r="127" spans="1:14" x14ac:dyDescent="0.25">
      <c r="A127" t="s">
        <v>3003</v>
      </c>
      <c r="B127">
        <v>62</v>
      </c>
      <c r="C127">
        <v>76</v>
      </c>
      <c r="D127">
        <v>82</v>
      </c>
      <c r="E127">
        <v>82</v>
      </c>
      <c r="F127"/>
      <c r="G127"/>
      <c r="H127"/>
      <c r="I127"/>
      <c r="J127"/>
      <c r="K127"/>
      <c r="L127"/>
      <c r="M127"/>
      <c r="N127" s="436">
        <f t="shared" si="1"/>
        <v>302</v>
      </c>
    </row>
    <row r="128" spans="1:14" x14ac:dyDescent="0.25">
      <c r="A128" t="s">
        <v>13271</v>
      </c>
      <c r="B128">
        <v>13</v>
      </c>
      <c r="C128">
        <v>22</v>
      </c>
      <c r="D128">
        <v>20</v>
      </c>
      <c r="E128">
        <v>12</v>
      </c>
      <c r="F128"/>
      <c r="G128"/>
      <c r="H128"/>
      <c r="I128"/>
      <c r="J128"/>
      <c r="K128"/>
      <c r="L128"/>
      <c r="M128"/>
      <c r="N128" s="436">
        <f t="shared" si="1"/>
        <v>67</v>
      </c>
    </row>
    <row r="129" spans="1:14" x14ac:dyDescent="0.25">
      <c r="A129" t="s">
        <v>3004</v>
      </c>
      <c r="B129"/>
      <c r="C129"/>
      <c r="D129"/>
      <c r="E129"/>
      <c r="F129">
        <v>54</v>
      </c>
      <c r="G129">
        <v>83</v>
      </c>
      <c r="H129">
        <v>77</v>
      </c>
      <c r="I129">
        <v>61</v>
      </c>
      <c r="J129">
        <v>75</v>
      </c>
      <c r="K129">
        <v>62</v>
      </c>
      <c r="L129">
        <v>82</v>
      </c>
      <c r="M129">
        <v>83</v>
      </c>
      <c r="N129" s="436">
        <f t="shared" si="1"/>
        <v>577</v>
      </c>
    </row>
    <row r="130" spans="1:14" x14ac:dyDescent="0.25">
      <c r="A130" t="s">
        <v>3005</v>
      </c>
      <c r="B130">
        <v>67</v>
      </c>
      <c r="C130">
        <v>59</v>
      </c>
      <c r="D130">
        <v>70</v>
      </c>
      <c r="E130">
        <v>55</v>
      </c>
      <c r="F130"/>
      <c r="G130"/>
      <c r="H130"/>
      <c r="I130"/>
      <c r="J130"/>
      <c r="K130"/>
      <c r="L130"/>
      <c r="M130"/>
      <c r="N130" s="436">
        <f t="shared" si="1"/>
        <v>251</v>
      </c>
    </row>
    <row r="131" spans="1:14" x14ac:dyDescent="0.25">
      <c r="A131" t="s">
        <v>10455</v>
      </c>
      <c r="B131">
        <v>14</v>
      </c>
      <c r="C131">
        <v>14</v>
      </c>
      <c r="D131">
        <v>17</v>
      </c>
      <c r="E131">
        <v>13</v>
      </c>
      <c r="F131"/>
      <c r="G131"/>
      <c r="H131"/>
      <c r="I131"/>
      <c r="J131"/>
      <c r="K131"/>
      <c r="L131"/>
      <c r="M131"/>
      <c r="N131" s="436">
        <f t="shared" si="1"/>
        <v>58</v>
      </c>
    </row>
    <row r="132" spans="1:14" x14ac:dyDescent="0.25">
      <c r="A132" t="s">
        <v>3006</v>
      </c>
      <c r="B132"/>
      <c r="C132"/>
      <c r="D132"/>
      <c r="E132"/>
      <c r="F132">
        <v>163</v>
      </c>
      <c r="G132">
        <v>186</v>
      </c>
      <c r="H132">
        <v>128</v>
      </c>
      <c r="I132">
        <v>151</v>
      </c>
      <c r="J132">
        <v>108</v>
      </c>
      <c r="K132">
        <v>132</v>
      </c>
      <c r="L132">
        <v>102</v>
      </c>
      <c r="M132">
        <v>81</v>
      </c>
      <c r="N132" s="436">
        <f t="shared" ref="N132:N195" si="2">SUM(B132:M132)</f>
        <v>1051</v>
      </c>
    </row>
    <row r="133" spans="1:14" x14ac:dyDescent="0.25">
      <c r="A133" t="s">
        <v>3007</v>
      </c>
      <c r="B133">
        <v>128</v>
      </c>
      <c r="C133">
        <v>112</v>
      </c>
      <c r="D133">
        <v>103</v>
      </c>
      <c r="E133">
        <v>96</v>
      </c>
      <c r="F133"/>
      <c r="G133"/>
      <c r="H133"/>
      <c r="I133"/>
      <c r="J133"/>
      <c r="K133"/>
      <c r="L133"/>
      <c r="M133"/>
      <c r="N133" s="436">
        <f t="shared" si="2"/>
        <v>439</v>
      </c>
    </row>
    <row r="134" spans="1:14" x14ac:dyDescent="0.25">
      <c r="A134" t="s">
        <v>3008</v>
      </c>
      <c r="B134"/>
      <c r="C134"/>
      <c r="D134"/>
      <c r="E134"/>
      <c r="F134">
        <v>131</v>
      </c>
      <c r="G134">
        <v>119</v>
      </c>
      <c r="H134">
        <v>142</v>
      </c>
      <c r="I134">
        <v>121</v>
      </c>
      <c r="J134">
        <v>121</v>
      </c>
      <c r="K134">
        <v>118</v>
      </c>
      <c r="L134">
        <v>114</v>
      </c>
      <c r="M134">
        <v>97</v>
      </c>
      <c r="N134" s="436">
        <f t="shared" si="2"/>
        <v>963</v>
      </c>
    </row>
    <row r="135" spans="1:14" x14ac:dyDescent="0.25">
      <c r="A135" t="s">
        <v>3009</v>
      </c>
      <c r="B135">
        <v>125</v>
      </c>
      <c r="C135">
        <v>107</v>
      </c>
      <c r="D135">
        <v>115</v>
      </c>
      <c r="E135">
        <v>119</v>
      </c>
      <c r="F135"/>
      <c r="G135"/>
      <c r="H135"/>
      <c r="I135"/>
      <c r="J135"/>
      <c r="K135"/>
      <c r="L135"/>
      <c r="M135"/>
      <c r="N135" s="436">
        <f t="shared" si="2"/>
        <v>466</v>
      </c>
    </row>
    <row r="136" spans="1:14" x14ac:dyDescent="0.25">
      <c r="A136" t="s">
        <v>3010</v>
      </c>
      <c r="B136"/>
      <c r="C136"/>
      <c r="D136"/>
      <c r="E136"/>
      <c r="F136">
        <v>147</v>
      </c>
      <c r="G136">
        <v>155</v>
      </c>
      <c r="H136">
        <v>159</v>
      </c>
      <c r="I136">
        <v>160</v>
      </c>
      <c r="J136">
        <v>128</v>
      </c>
      <c r="K136">
        <v>169</v>
      </c>
      <c r="L136">
        <v>162</v>
      </c>
      <c r="M136">
        <v>167</v>
      </c>
      <c r="N136" s="436">
        <f t="shared" si="2"/>
        <v>1247</v>
      </c>
    </row>
    <row r="137" spans="1:14" x14ac:dyDescent="0.25">
      <c r="A137" t="s">
        <v>3011</v>
      </c>
      <c r="B137">
        <v>145</v>
      </c>
      <c r="C137">
        <v>172</v>
      </c>
      <c r="D137">
        <v>136</v>
      </c>
      <c r="E137">
        <v>158</v>
      </c>
      <c r="F137"/>
      <c r="G137"/>
      <c r="H137"/>
      <c r="I137"/>
      <c r="J137"/>
      <c r="K137"/>
      <c r="L137"/>
      <c r="M137"/>
      <c r="N137" s="436">
        <f t="shared" si="2"/>
        <v>611</v>
      </c>
    </row>
    <row r="138" spans="1:14" x14ac:dyDescent="0.25">
      <c r="A138" t="s">
        <v>3012</v>
      </c>
      <c r="B138"/>
      <c r="C138"/>
      <c r="D138"/>
      <c r="E138"/>
      <c r="F138">
        <v>230</v>
      </c>
      <c r="G138">
        <v>218</v>
      </c>
      <c r="H138">
        <v>230</v>
      </c>
      <c r="I138">
        <v>221</v>
      </c>
      <c r="J138">
        <v>213</v>
      </c>
      <c r="K138">
        <v>228</v>
      </c>
      <c r="L138">
        <v>213</v>
      </c>
      <c r="M138">
        <v>236</v>
      </c>
      <c r="N138" s="436">
        <f t="shared" si="2"/>
        <v>1789</v>
      </c>
    </row>
    <row r="139" spans="1:14" x14ac:dyDescent="0.25">
      <c r="A139" t="s">
        <v>3013</v>
      </c>
      <c r="B139">
        <v>106</v>
      </c>
      <c r="C139">
        <v>109</v>
      </c>
      <c r="D139">
        <v>93</v>
      </c>
      <c r="E139">
        <v>116</v>
      </c>
      <c r="F139"/>
      <c r="G139"/>
      <c r="H139"/>
      <c r="I139"/>
      <c r="J139"/>
      <c r="K139"/>
      <c r="L139"/>
      <c r="M139"/>
      <c r="N139" s="436">
        <f t="shared" si="2"/>
        <v>424</v>
      </c>
    </row>
    <row r="140" spans="1:14" x14ac:dyDescent="0.25">
      <c r="A140" t="s">
        <v>3014</v>
      </c>
      <c r="B140">
        <v>96</v>
      </c>
      <c r="C140">
        <v>108</v>
      </c>
      <c r="D140">
        <v>89</v>
      </c>
      <c r="E140">
        <v>109</v>
      </c>
      <c r="F140"/>
      <c r="G140"/>
      <c r="H140"/>
      <c r="I140"/>
      <c r="J140"/>
      <c r="K140"/>
      <c r="L140"/>
      <c r="M140"/>
      <c r="N140" s="436">
        <f t="shared" si="2"/>
        <v>402</v>
      </c>
    </row>
    <row r="141" spans="1:14" x14ac:dyDescent="0.25">
      <c r="A141" t="s">
        <v>3015</v>
      </c>
      <c r="B141">
        <v>69</v>
      </c>
      <c r="C141">
        <v>100</v>
      </c>
      <c r="D141">
        <v>99</v>
      </c>
      <c r="E141">
        <v>98</v>
      </c>
      <c r="F141"/>
      <c r="G141"/>
      <c r="H141"/>
      <c r="I141"/>
      <c r="J141"/>
      <c r="K141"/>
      <c r="L141"/>
      <c r="M141"/>
      <c r="N141" s="436">
        <f t="shared" si="2"/>
        <v>366</v>
      </c>
    </row>
    <row r="142" spans="1:14" x14ac:dyDescent="0.25">
      <c r="A142" t="s">
        <v>3016</v>
      </c>
      <c r="B142">
        <v>112</v>
      </c>
      <c r="C142">
        <v>98</v>
      </c>
      <c r="D142">
        <v>117</v>
      </c>
      <c r="E142">
        <v>101</v>
      </c>
      <c r="F142"/>
      <c r="G142"/>
      <c r="H142"/>
      <c r="I142"/>
      <c r="J142"/>
      <c r="K142"/>
      <c r="L142"/>
      <c r="M142"/>
      <c r="N142" s="436">
        <f t="shared" si="2"/>
        <v>428</v>
      </c>
    </row>
    <row r="143" spans="1:14" x14ac:dyDescent="0.25">
      <c r="A143" t="s">
        <v>3017</v>
      </c>
      <c r="B143">
        <v>137</v>
      </c>
      <c r="C143">
        <v>125</v>
      </c>
      <c r="D143">
        <v>138</v>
      </c>
      <c r="E143">
        <v>145</v>
      </c>
      <c r="F143"/>
      <c r="G143"/>
      <c r="H143"/>
      <c r="I143"/>
      <c r="J143"/>
      <c r="K143"/>
      <c r="L143"/>
      <c r="M143"/>
      <c r="N143" s="436">
        <f t="shared" si="2"/>
        <v>545</v>
      </c>
    </row>
    <row r="144" spans="1:14" x14ac:dyDescent="0.25">
      <c r="A144" t="s">
        <v>10425</v>
      </c>
      <c r="B144"/>
      <c r="C144"/>
      <c r="D144"/>
      <c r="E144"/>
      <c r="F144">
        <v>312</v>
      </c>
      <c r="G144">
        <v>371</v>
      </c>
      <c r="H144">
        <v>323</v>
      </c>
      <c r="I144">
        <v>340</v>
      </c>
      <c r="J144">
        <v>320</v>
      </c>
      <c r="K144">
        <v>343</v>
      </c>
      <c r="L144">
        <v>333</v>
      </c>
      <c r="M144">
        <v>355</v>
      </c>
      <c r="N144" s="436">
        <f t="shared" si="2"/>
        <v>2697</v>
      </c>
    </row>
    <row r="145" spans="1:14" x14ac:dyDescent="0.25">
      <c r="A145" t="s">
        <v>10519</v>
      </c>
      <c r="B145">
        <v>42</v>
      </c>
      <c r="C145">
        <v>32</v>
      </c>
      <c r="D145">
        <v>39</v>
      </c>
      <c r="E145">
        <v>39</v>
      </c>
      <c r="F145">
        <v>47</v>
      </c>
      <c r="G145">
        <v>32</v>
      </c>
      <c r="H145">
        <v>38</v>
      </c>
      <c r="I145">
        <v>46</v>
      </c>
      <c r="J145">
        <v>33</v>
      </c>
      <c r="K145">
        <v>43</v>
      </c>
      <c r="L145">
        <v>35</v>
      </c>
      <c r="M145">
        <v>30</v>
      </c>
      <c r="N145" s="436">
        <f t="shared" si="2"/>
        <v>456</v>
      </c>
    </row>
    <row r="146" spans="1:14" x14ac:dyDescent="0.25">
      <c r="A146" t="s">
        <v>3018</v>
      </c>
      <c r="B146">
        <v>185</v>
      </c>
      <c r="C146">
        <v>189</v>
      </c>
      <c r="D146">
        <v>167</v>
      </c>
      <c r="E146">
        <v>177</v>
      </c>
      <c r="F146"/>
      <c r="G146"/>
      <c r="H146"/>
      <c r="I146"/>
      <c r="J146"/>
      <c r="K146"/>
      <c r="L146"/>
      <c r="M146"/>
      <c r="N146" s="436">
        <f t="shared" si="2"/>
        <v>718</v>
      </c>
    </row>
    <row r="147" spans="1:14" x14ac:dyDescent="0.25">
      <c r="A147" t="s">
        <v>3019</v>
      </c>
      <c r="B147"/>
      <c r="C147"/>
      <c r="D147"/>
      <c r="E147"/>
      <c r="F147">
        <v>177</v>
      </c>
      <c r="G147">
        <v>184</v>
      </c>
      <c r="H147">
        <v>169</v>
      </c>
      <c r="I147">
        <v>182</v>
      </c>
      <c r="J147">
        <v>175</v>
      </c>
      <c r="K147">
        <v>206</v>
      </c>
      <c r="L147">
        <v>164</v>
      </c>
      <c r="M147">
        <v>177</v>
      </c>
      <c r="N147" s="436">
        <f t="shared" si="2"/>
        <v>1434</v>
      </c>
    </row>
    <row r="148" spans="1:14" x14ac:dyDescent="0.25">
      <c r="A148" t="s">
        <v>3020</v>
      </c>
      <c r="B148"/>
      <c r="C148"/>
      <c r="D148"/>
      <c r="E148"/>
      <c r="F148">
        <v>113</v>
      </c>
      <c r="G148">
        <v>143</v>
      </c>
      <c r="H148">
        <v>137</v>
      </c>
      <c r="I148">
        <v>148</v>
      </c>
      <c r="J148">
        <v>122</v>
      </c>
      <c r="K148">
        <v>137</v>
      </c>
      <c r="L148">
        <v>145</v>
      </c>
      <c r="M148">
        <v>146</v>
      </c>
      <c r="N148" s="436">
        <f t="shared" si="2"/>
        <v>1091</v>
      </c>
    </row>
    <row r="149" spans="1:14" x14ac:dyDescent="0.25">
      <c r="A149" t="s">
        <v>3021</v>
      </c>
      <c r="B149">
        <v>109</v>
      </c>
      <c r="C149">
        <v>104</v>
      </c>
      <c r="D149">
        <v>133</v>
      </c>
      <c r="E149">
        <v>101</v>
      </c>
      <c r="F149"/>
      <c r="G149"/>
      <c r="H149"/>
      <c r="I149"/>
      <c r="J149"/>
      <c r="K149"/>
      <c r="L149"/>
      <c r="M149"/>
      <c r="N149" s="436">
        <f t="shared" si="2"/>
        <v>447</v>
      </c>
    </row>
    <row r="150" spans="1:14" x14ac:dyDescent="0.25">
      <c r="A150" t="s">
        <v>3022</v>
      </c>
      <c r="B150"/>
      <c r="C150"/>
      <c r="D150"/>
      <c r="E150"/>
      <c r="F150">
        <v>145</v>
      </c>
      <c r="G150">
        <v>163</v>
      </c>
      <c r="H150">
        <v>157</v>
      </c>
      <c r="I150">
        <v>168</v>
      </c>
      <c r="J150">
        <v>145</v>
      </c>
      <c r="K150">
        <v>161</v>
      </c>
      <c r="L150">
        <v>142</v>
      </c>
      <c r="M150">
        <v>168</v>
      </c>
      <c r="N150" s="436">
        <f t="shared" si="2"/>
        <v>1249</v>
      </c>
    </row>
    <row r="151" spans="1:14" x14ac:dyDescent="0.25">
      <c r="A151" t="s">
        <v>3023</v>
      </c>
      <c r="B151">
        <v>123</v>
      </c>
      <c r="C151">
        <v>156</v>
      </c>
      <c r="D151">
        <v>113</v>
      </c>
      <c r="E151">
        <v>155</v>
      </c>
      <c r="F151"/>
      <c r="G151"/>
      <c r="H151"/>
      <c r="I151"/>
      <c r="J151"/>
      <c r="K151"/>
      <c r="L151"/>
      <c r="M151"/>
      <c r="N151" s="436">
        <f t="shared" si="2"/>
        <v>547</v>
      </c>
    </row>
    <row r="152" spans="1:14" x14ac:dyDescent="0.25">
      <c r="A152" t="s">
        <v>3024</v>
      </c>
      <c r="B152">
        <v>76</v>
      </c>
      <c r="C152">
        <v>63</v>
      </c>
      <c r="D152">
        <v>69</v>
      </c>
      <c r="E152">
        <v>76</v>
      </c>
      <c r="F152"/>
      <c r="G152"/>
      <c r="H152"/>
      <c r="I152"/>
      <c r="J152"/>
      <c r="K152"/>
      <c r="L152"/>
      <c r="M152"/>
      <c r="N152" s="436">
        <f t="shared" si="2"/>
        <v>284</v>
      </c>
    </row>
    <row r="153" spans="1:14" x14ac:dyDescent="0.25">
      <c r="A153" t="s">
        <v>3025</v>
      </c>
      <c r="B153"/>
      <c r="C153"/>
      <c r="D153"/>
      <c r="E153"/>
      <c r="F153">
        <v>63</v>
      </c>
      <c r="G153">
        <v>64</v>
      </c>
      <c r="H153">
        <v>76</v>
      </c>
      <c r="I153">
        <v>83</v>
      </c>
      <c r="J153">
        <v>66</v>
      </c>
      <c r="K153">
        <v>73</v>
      </c>
      <c r="L153">
        <v>81</v>
      </c>
      <c r="M153">
        <v>78</v>
      </c>
      <c r="N153" s="436">
        <f t="shared" si="2"/>
        <v>584</v>
      </c>
    </row>
    <row r="154" spans="1:14" x14ac:dyDescent="0.25">
      <c r="A154" t="s">
        <v>10446</v>
      </c>
      <c r="B154">
        <v>21</v>
      </c>
      <c r="C154">
        <v>22</v>
      </c>
      <c r="D154">
        <v>15</v>
      </c>
      <c r="E154">
        <v>22</v>
      </c>
      <c r="F154"/>
      <c r="G154"/>
      <c r="H154"/>
      <c r="I154"/>
      <c r="J154"/>
      <c r="K154"/>
      <c r="L154"/>
      <c r="M154"/>
      <c r="N154" s="436">
        <f t="shared" si="2"/>
        <v>80</v>
      </c>
    </row>
    <row r="155" spans="1:14" x14ac:dyDescent="0.25">
      <c r="A155" t="s">
        <v>3026</v>
      </c>
      <c r="B155">
        <v>36</v>
      </c>
      <c r="C155">
        <v>33</v>
      </c>
      <c r="D155">
        <v>32</v>
      </c>
      <c r="E155">
        <v>25</v>
      </c>
      <c r="F155">
        <v>42</v>
      </c>
      <c r="G155">
        <v>49</v>
      </c>
      <c r="H155">
        <v>36</v>
      </c>
      <c r="I155">
        <v>29</v>
      </c>
      <c r="J155">
        <v>31</v>
      </c>
      <c r="K155">
        <v>55</v>
      </c>
      <c r="L155">
        <v>18</v>
      </c>
      <c r="M155">
        <v>33</v>
      </c>
      <c r="N155" s="436">
        <f t="shared" si="2"/>
        <v>419</v>
      </c>
    </row>
    <row r="156" spans="1:14" x14ac:dyDescent="0.25">
      <c r="A156" t="s">
        <v>3027</v>
      </c>
      <c r="B156"/>
      <c r="C156"/>
      <c r="D156"/>
      <c r="E156"/>
      <c r="F156">
        <v>146</v>
      </c>
      <c r="G156">
        <v>141</v>
      </c>
      <c r="H156">
        <v>152</v>
      </c>
      <c r="I156">
        <v>157</v>
      </c>
      <c r="J156">
        <v>151</v>
      </c>
      <c r="K156">
        <v>142</v>
      </c>
      <c r="L156">
        <v>126</v>
      </c>
      <c r="M156">
        <v>159</v>
      </c>
      <c r="N156" s="436">
        <f t="shared" si="2"/>
        <v>1174</v>
      </c>
    </row>
    <row r="157" spans="1:14" x14ac:dyDescent="0.25">
      <c r="A157" t="s">
        <v>3028</v>
      </c>
      <c r="B157">
        <v>170</v>
      </c>
      <c r="C157">
        <v>132</v>
      </c>
      <c r="D157">
        <v>130</v>
      </c>
      <c r="E157">
        <v>149</v>
      </c>
      <c r="F157"/>
      <c r="G157"/>
      <c r="H157"/>
      <c r="I157"/>
      <c r="J157"/>
      <c r="K157"/>
      <c r="L157"/>
      <c r="M157"/>
      <c r="N157" s="436">
        <f t="shared" si="2"/>
        <v>581</v>
      </c>
    </row>
    <row r="158" spans="1:14" x14ac:dyDescent="0.25">
      <c r="A158" t="s">
        <v>13276</v>
      </c>
      <c r="B158"/>
      <c r="C158"/>
      <c r="D158"/>
      <c r="E158"/>
      <c r="F158">
        <v>84</v>
      </c>
      <c r="G158">
        <v>14</v>
      </c>
      <c r="H158">
        <v>58</v>
      </c>
      <c r="I158">
        <v>22</v>
      </c>
      <c r="J158">
        <v>67</v>
      </c>
      <c r="K158">
        <v>22</v>
      </c>
      <c r="L158">
        <v>66</v>
      </c>
      <c r="M158">
        <v>11</v>
      </c>
      <c r="N158" s="436">
        <f t="shared" si="2"/>
        <v>344</v>
      </c>
    </row>
    <row r="159" spans="1:14" x14ac:dyDescent="0.25">
      <c r="A159" t="s">
        <v>17268</v>
      </c>
      <c r="B159"/>
      <c r="C159"/>
      <c r="D159"/>
      <c r="E159"/>
      <c r="F159">
        <v>52</v>
      </c>
      <c r="G159">
        <v>73</v>
      </c>
      <c r="H159">
        <v>58</v>
      </c>
      <c r="I159">
        <v>58</v>
      </c>
      <c r="J159">
        <v>57</v>
      </c>
      <c r="K159">
        <v>67</v>
      </c>
      <c r="L159">
        <v>61</v>
      </c>
      <c r="M159">
        <v>46</v>
      </c>
      <c r="N159" s="436">
        <f t="shared" si="2"/>
        <v>472</v>
      </c>
    </row>
    <row r="160" spans="1:14" x14ac:dyDescent="0.25">
      <c r="A160" t="s">
        <v>17269</v>
      </c>
      <c r="B160">
        <v>51</v>
      </c>
      <c r="C160">
        <v>66</v>
      </c>
      <c r="D160">
        <v>63</v>
      </c>
      <c r="E160">
        <v>53</v>
      </c>
      <c r="F160"/>
      <c r="G160"/>
      <c r="H160"/>
      <c r="I160"/>
      <c r="J160"/>
      <c r="K160"/>
      <c r="L160"/>
      <c r="M160"/>
      <c r="N160" s="436">
        <f t="shared" si="2"/>
        <v>233</v>
      </c>
    </row>
    <row r="161" spans="1:14" x14ac:dyDescent="0.25">
      <c r="A161" t="s">
        <v>3029</v>
      </c>
      <c r="B161"/>
      <c r="C161"/>
      <c r="D161"/>
      <c r="E161"/>
      <c r="F161">
        <v>135</v>
      </c>
      <c r="G161">
        <v>137</v>
      </c>
      <c r="H161">
        <v>140</v>
      </c>
      <c r="I161">
        <v>129</v>
      </c>
      <c r="J161">
        <v>147</v>
      </c>
      <c r="K161">
        <v>149</v>
      </c>
      <c r="L161">
        <v>133</v>
      </c>
      <c r="M161">
        <v>145</v>
      </c>
      <c r="N161" s="436">
        <f t="shared" si="2"/>
        <v>1115</v>
      </c>
    </row>
    <row r="162" spans="1:14" x14ac:dyDescent="0.25">
      <c r="A162" t="s">
        <v>3030</v>
      </c>
      <c r="B162">
        <v>109</v>
      </c>
      <c r="C162">
        <v>137</v>
      </c>
      <c r="D162">
        <v>162</v>
      </c>
      <c r="E162">
        <v>124</v>
      </c>
      <c r="F162"/>
      <c r="G162"/>
      <c r="H162"/>
      <c r="I162"/>
      <c r="J162"/>
      <c r="K162"/>
      <c r="L162"/>
      <c r="M162"/>
      <c r="N162" s="436">
        <f t="shared" si="2"/>
        <v>532</v>
      </c>
    </row>
    <row r="163" spans="1:14" x14ac:dyDescent="0.25">
      <c r="A163" t="s">
        <v>3031</v>
      </c>
      <c r="B163"/>
      <c r="C163"/>
      <c r="D163"/>
      <c r="E163"/>
      <c r="F163">
        <v>75</v>
      </c>
      <c r="G163">
        <v>67</v>
      </c>
      <c r="H163">
        <v>74</v>
      </c>
      <c r="I163">
        <v>68</v>
      </c>
      <c r="J163">
        <v>66</v>
      </c>
      <c r="K163">
        <v>72</v>
      </c>
      <c r="L163">
        <v>56</v>
      </c>
      <c r="M163">
        <v>77</v>
      </c>
      <c r="N163" s="436">
        <f t="shared" si="2"/>
        <v>555</v>
      </c>
    </row>
    <row r="164" spans="1:14" x14ac:dyDescent="0.25">
      <c r="A164" t="s">
        <v>3032</v>
      </c>
      <c r="B164">
        <v>62</v>
      </c>
      <c r="C164">
        <v>75</v>
      </c>
      <c r="D164">
        <v>59</v>
      </c>
      <c r="E164">
        <v>62</v>
      </c>
      <c r="F164"/>
      <c r="G164"/>
      <c r="H164"/>
      <c r="I164"/>
      <c r="J164"/>
      <c r="K164"/>
      <c r="L164"/>
      <c r="M164"/>
      <c r="N164" s="436">
        <f t="shared" si="2"/>
        <v>258</v>
      </c>
    </row>
    <row r="165" spans="1:14" x14ac:dyDescent="0.25">
      <c r="A165" t="s">
        <v>3033</v>
      </c>
      <c r="B165"/>
      <c r="C165"/>
      <c r="D165"/>
      <c r="E165"/>
      <c r="F165">
        <v>52</v>
      </c>
      <c r="G165">
        <v>45</v>
      </c>
      <c r="H165">
        <v>46</v>
      </c>
      <c r="I165">
        <v>63</v>
      </c>
      <c r="J165">
        <v>43</v>
      </c>
      <c r="K165">
        <v>60</v>
      </c>
      <c r="L165">
        <v>46</v>
      </c>
      <c r="M165">
        <v>53</v>
      </c>
      <c r="N165" s="436">
        <f t="shared" si="2"/>
        <v>408</v>
      </c>
    </row>
    <row r="166" spans="1:14" x14ac:dyDescent="0.25">
      <c r="A166" t="s">
        <v>3034</v>
      </c>
      <c r="B166">
        <v>43</v>
      </c>
      <c r="C166">
        <v>61</v>
      </c>
      <c r="D166">
        <v>59</v>
      </c>
      <c r="E166">
        <v>51</v>
      </c>
      <c r="F166"/>
      <c r="G166"/>
      <c r="H166"/>
      <c r="I166"/>
      <c r="J166"/>
      <c r="K166"/>
      <c r="L166"/>
      <c r="M166"/>
      <c r="N166" s="436">
        <f t="shared" si="2"/>
        <v>214</v>
      </c>
    </row>
    <row r="167" spans="1:14" x14ac:dyDescent="0.25">
      <c r="A167" t="s">
        <v>3035</v>
      </c>
      <c r="B167">
        <v>41</v>
      </c>
      <c r="C167">
        <v>27</v>
      </c>
      <c r="D167">
        <v>35</v>
      </c>
      <c r="E167">
        <v>45</v>
      </c>
      <c r="F167">
        <v>43</v>
      </c>
      <c r="G167">
        <v>48</v>
      </c>
      <c r="H167">
        <v>53</v>
      </c>
      <c r="I167">
        <v>38</v>
      </c>
      <c r="J167">
        <v>33</v>
      </c>
      <c r="K167">
        <v>39</v>
      </c>
      <c r="L167">
        <v>42</v>
      </c>
      <c r="M167">
        <v>31</v>
      </c>
      <c r="N167" s="436">
        <f t="shared" si="2"/>
        <v>475</v>
      </c>
    </row>
    <row r="168" spans="1:14" x14ac:dyDescent="0.25">
      <c r="A168" t="s">
        <v>3036</v>
      </c>
      <c r="B168">
        <v>153</v>
      </c>
      <c r="C168">
        <v>171</v>
      </c>
      <c r="D168">
        <v>158</v>
      </c>
      <c r="E168">
        <v>137</v>
      </c>
      <c r="F168"/>
      <c r="G168"/>
      <c r="H168"/>
      <c r="I168"/>
      <c r="J168"/>
      <c r="K168"/>
      <c r="L168"/>
      <c r="M168"/>
      <c r="N168" s="436">
        <f t="shared" si="2"/>
        <v>619</v>
      </c>
    </row>
    <row r="169" spans="1:14" x14ac:dyDescent="0.25">
      <c r="A169" t="s">
        <v>3037</v>
      </c>
      <c r="B169"/>
      <c r="C169"/>
      <c r="D169"/>
      <c r="E169"/>
      <c r="F169">
        <v>151</v>
      </c>
      <c r="G169">
        <v>167</v>
      </c>
      <c r="H169">
        <v>155</v>
      </c>
      <c r="I169">
        <v>151</v>
      </c>
      <c r="J169">
        <v>167</v>
      </c>
      <c r="K169">
        <v>186</v>
      </c>
      <c r="L169">
        <v>154</v>
      </c>
      <c r="M169">
        <v>170</v>
      </c>
      <c r="N169" s="436">
        <f t="shared" si="2"/>
        <v>1301</v>
      </c>
    </row>
    <row r="170" spans="1:14" x14ac:dyDescent="0.25">
      <c r="A170" t="s">
        <v>3038</v>
      </c>
      <c r="B170"/>
      <c r="C170"/>
      <c r="D170"/>
      <c r="E170"/>
      <c r="F170">
        <v>119</v>
      </c>
      <c r="G170">
        <v>138</v>
      </c>
      <c r="H170">
        <v>133</v>
      </c>
      <c r="I170">
        <v>129</v>
      </c>
      <c r="J170">
        <v>123</v>
      </c>
      <c r="K170">
        <v>110</v>
      </c>
      <c r="L170">
        <v>125</v>
      </c>
      <c r="M170">
        <v>145</v>
      </c>
      <c r="N170" s="436">
        <f t="shared" si="2"/>
        <v>1022</v>
      </c>
    </row>
    <row r="171" spans="1:14" x14ac:dyDescent="0.25">
      <c r="A171" t="s">
        <v>3039</v>
      </c>
      <c r="B171">
        <v>130</v>
      </c>
      <c r="C171">
        <v>118</v>
      </c>
      <c r="D171">
        <v>119</v>
      </c>
      <c r="E171">
        <v>153</v>
      </c>
      <c r="F171"/>
      <c r="G171"/>
      <c r="H171"/>
      <c r="I171"/>
      <c r="J171"/>
      <c r="K171"/>
      <c r="L171"/>
      <c r="M171"/>
      <c r="N171" s="436">
        <f t="shared" si="2"/>
        <v>520</v>
      </c>
    </row>
    <row r="172" spans="1:14" x14ac:dyDescent="0.25">
      <c r="A172" t="s">
        <v>3040</v>
      </c>
      <c r="B172"/>
      <c r="C172"/>
      <c r="D172"/>
      <c r="E172"/>
      <c r="F172">
        <v>108</v>
      </c>
      <c r="G172">
        <v>132</v>
      </c>
      <c r="H172">
        <v>123</v>
      </c>
      <c r="I172">
        <v>142</v>
      </c>
      <c r="J172">
        <v>111</v>
      </c>
      <c r="K172">
        <v>113</v>
      </c>
      <c r="L172">
        <v>120</v>
      </c>
      <c r="M172">
        <v>125</v>
      </c>
      <c r="N172" s="436">
        <f t="shared" si="2"/>
        <v>974</v>
      </c>
    </row>
    <row r="173" spans="1:14" x14ac:dyDescent="0.25">
      <c r="A173" t="s">
        <v>3041</v>
      </c>
      <c r="B173">
        <v>133</v>
      </c>
      <c r="C173">
        <v>138</v>
      </c>
      <c r="D173">
        <v>124</v>
      </c>
      <c r="E173">
        <v>172</v>
      </c>
      <c r="F173"/>
      <c r="G173"/>
      <c r="H173"/>
      <c r="I173"/>
      <c r="J173"/>
      <c r="K173"/>
      <c r="L173"/>
      <c r="M173"/>
      <c r="N173" s="436">
        <f t="shared" si="2"/>
        <v>567</v>
      </c>
    </row>
    <row r="174" spans="1:14" x14ac:dyDescent="0.25">
      <c r="A174" t="s">
        <v>3042</v>
      </c>
      <c r="B174">
        <v>71</v>
      </c>
      <c r="C174">
        <v>81</v>
      </c>
      <c r="D174">
        <v>87</v>
      </c>
      <c r="E174">
        <v>79</v>
      </c>
      <c r="F174"/>
      <c r="G174"/>
      <c r="H174"/>
      <c r="I174"/>
      <c r="J174"/>
      <c r="K174"/>
      <c r="L174"/>
      <c r="M174"/>
      <c r="N174" s="436">
        <f t="shared" si="2"/>
        <v>318</v>
      </c>
    </row>
    <row r="175" spans="1:14" x14ac:dyDescent="0.25">
      <c r="A175" t="s">
        <v>3043</v>
      </c>
      <c r="B175"/>
      <c r="C175"/>
      <c r="D175"/>
      <c r="E175"/>
      <c r="F175">
        <v>131</v>
      </c>
      <c r="G175">
        <v>144</v>
      </c>
      <c r="H175">
        <v>138</v>
      </c>
      <c r="I175">
        <v>112</v>
      </c>
      <c r="J175">
        <v>122</v>
      </c>
      <c r="K175">
        <v>113</v>
      </c>
      <c r="L175">
        <v>91</v>
      </c>
      <c r="M175">
        <v>95</v>
      </c>
      <c r="N175" s="436">
        <f t="shared" si="2"/>
        <v>946</v>
      </c>
    </row>
    <row r="176" spans="1:14" x14ac:dyDescent="0.25">
      <c r="A176" t="s">
        <v>17589</v>
      </c>
      <c r="B176"/>
      <c r="C176">
        <v>35</v>
      </c>
      <c r="D176"/>
      <c r="E176">
        <v>22</v>
      </c>
      <c r="F176"/>
      <c r="G176"/>
      <c r="H176"/>
      <c r="I176"/>
      <c r="J176"/>
      <c r="K176"/>
      <c r="L176"/>
      <c r="M176"/>
      <c r="N176" s="436">
        <f t="shared" si="2"/>
        <v>57</v>
      </c>
    </row>
    <row r="177" spans="1:14" x14ac:dyDescent="0.25">
      <c r="A177" t="s">
        <v>3044</v>
      </c>
      <c r="B177"/>
      <c r="C177"/>
      <c r="D177"/>
      <c r="E177"/>
      <c r="F177">
        <v>142</v>
      </c>
      <c r="G177">
        <v>146</v>
      </c>
      <c r="H177">
        <v>140</v>
      </c>
      <c r="I177">
        <v>141</v>
      </c>
      <c r="J177">
        <v>104</v>
      </c>
      <c r="K177">
        <v>108</v>
      </c>
      <c r="L177">
        <v>86</v>
      </c>
      <c r="M177">
        <v>99</v>
      </c>
      <c r="N177" s="436">
        <f t="shared" si="2"/>
        <v>966</v>
      </c>
    </row>
    <row r="178" spans="1:14" x14ac:dyDescent="0.25">
      <c r="A178" t="s">
        <v>17271</v>
      </c>
      <c r="B178">
        <v>81</v>
      </c>
      <c r="C178">
        <v>77</v>
      </c>
      <c r="D178">
        <v>121</v>
      </c>
      <c r="E178">
        <v>128</v>
      </c>
      <c r="F178"/>
      <c r="G178"/>
      <c r="H178"/>
      <c r="I178"/>
      <c r="J178"/>
      <c r="K178"/>
      <c r="L178"/>
      <c r="M178"/>
      <c r="N178" s="436">
        <f t="shared" si="2"/>
        <v>407</v>
      </c>
    </row>
    <row r="179" spans="1:14" x14ac:dyDescent="0.25">
      <c r="A179" t="s">
        <v>3045</v>
      </c>
      <c r="B179">
        <v>186</v>
      </c>
      <c r="C179">
        <v>216</v>
      </c>
      <c r="D179">
        <v>219</v>
      </c>
      <c r="E179">
        <v>221</v>
      </c>
      <c r="F179"/>
      <c r="G179"/>
      <c r="H179"/>
      <c r="I179"/>
      <c r="J179"/>
      <c r="K179"/>
      <c r="L179"/>
      <c r="M179"/>
      <c r="N179" s="436">
        <f t="shared" si="2"/>
        <v>842</v>
      </c>
    </row>
    <row r="180" spans="1:14" x14ac:dyDescent="0.25">
      <c r="A180" t="s">
        <v>13058</v>
      </c>
      <c r="B180"/>
      <c r="C180"/>
      <c r="D180"/>
      <c r="E180"/>
      <c r="F180">
        <v>248</v>
      </c>
      <c r="G180">
        <v>268</v>
      </c>
      <c r="H180">
        <v>245</v>
      </c>
      <c r="I180">
        <v>260</v>
      </c>
      <c r="J180">
        <v>253</v>
      </c>
      <c r="K180">
        <v>251</v>
      </c>
      <c r="L180">
        <v>218</v>
      </c>
      <c r="M180">
        <v>225</v>
      </c>
      <c r="N180" s="436">
        <f t="shared" si="2"/>
        <v>1968</v>
      </c>
    </row>
    <row r="181" spans="1:14" x14ac:dyDescent="0.25">
      <c r="A181" t="s">
        <v>3046</v>
      </c>
      <c r="B181">
        <v>41</v>
      </c>
      <c r="C181">
        <v>59</v>
      </c>
      <c r="D181">
        <v>56</v>
      </c>
      <c r="E181">
        <v>47</v>
      </c>
      <c r="F181">
        <v>44</v>
      </c>
      <c r="G181">
        <v>59</v>
      </c>
      <c r="H181">
        <v>62</v>
      </c>
      <c r="I181">
        <v>59</v>
      </c>
      <c r="J181">
        <v>57</v>
      </c>
      <c r="K181">
        <v>56</v>
      </c>
      <c r="L181">
        <v>44</v>
      </c>
      <c r="M181">
        <v>66</v>
      </c>
      <c r="N181" s="436">
        <f t="shared" si="2"/>
        <v>650</v>
      </c>
    </row>
    <row r="182" spans="1:14" x14ac:dyDescent="0.25">
      <c r="A182" t="s">
        <v>3047</v>
      </c>
      <c r="B182"/>
      <c r="C182"/>
      <c r="D182"/>
      <c r="E182"/>
      <c r="F182">
        <v>125</v>
      </c>
      <c r="G182">
        <v>128</v>
      </c>
      <c r="H182">
        <v>130</v>
      </c>
      <c r="I182">
        <v>138</v>
      </c>
      <c r="J182">
        <v>131</v>
      </c>
      <c r="K182">
        <v>138</v>
      </c>
      <c r="L182">
        <v>134</v>
      </c>
      <c r="M182">
        <v>124</v>
      </c>
      <c r="N182" s="436">
        <f t="shared" si="2"/>
        <v>1048</v>
      </c>
    </row>
    <row r="183" spans="1:14" x14ac:dyDescent="0.25">
      <c r="A183" t="s">
        <v>3048</v>
      </c>
      <c r="B183">
        <v>123</v>
      </c>
      <c r="C183">
        <v>150</v>
      </c>
      <c r="D183">
        <v>115</v>
      </c>
      <c r="E183">
        <v>125</v>
      </c>
      <c r="F183"/>
      <c r="G183"/>
      <c r="H183"/>
      <c r="I183"/>
      <c r="J183"/>
      <c r="K183"/>
      <c r="L183"/>
      <c r="M183"/>
      <c r="N183" s="436">
        <f t="shared" si="2"/>
        <v>513</v>
      </c>
    </row>
    <row r="184" spans="1:14" x14ac:dyDescent="0.25">
      <c r="A184" t="s">
        <v>3049</v>
      </c>
      <c r="B184">
        <v>51</v>
      </c>
      <c r="C184">
        <v>57</v>
      </c>
      <c r="D184">
        <v>40</v>
      </c>
      <c r="E184">
        <v>53</v>
      </c>
      <c r="F184">
        <v>54</v>
      </c>
      <c r="G184">
        <v>45</v>
      </c>
      <c r="H184">
        <v>49</v>
      </c>
      <c r="I184">
        <v>36</v>
      </c>
      <c r="J184">
        <v>27</v>
      </c>
      <c r="K184">
        <v>45</v>
      </c>
      <c r="L184">
        <v>51</v>
      </c>
      <c r="M184">
        <v>42</v>
      </c>
      <c r="N184" s="436">
        <f t="shared" si="2"/>
        <v>550</v>
      </c>
    </row>
    <row r="185" spans="1:14" x14ac:dyDescent="0.25">
      <c r="A185" t="s">
        <v>3050</v>
      </c>
      <c r="B185"/>
      <c r="C185"/>
      <c r="D185"/>
      <c r="E185"/>
      <c r="F185">
        <v>81</v>
      </c>
      <c r="G185">
        <v>82</v>
      </c>
      <c r="H185">
        <v>74</v>
      </c>
      <c r="I185">
        <v>85</v>
      </c>
      <c r="J185">
        <v>83</v>
      </c>
      <c r="K185">
        <v>69</v>
      </c>
      <c r="L185">
        <v>76</v>
      </c>
      <c r="M185">
        <v>90</v>
      </c>
      <c r="N185" s="436">
        <f t="shared" si="2"/>
        <v>640</v>
      </c>
    </row>
    <row r="186" spans="1:14" x14ac:dyDescent="0.25">
      <c r="A186" t="s">
        <v>3051</v>
      </c>
      <c r="B186">
        <v>90</v>
      </c>
      <c r="C186">
        <v>57</v>
      </c>
      <c r="D186">
        <v>63</v>
      </c>
      <c r="E186">
        <v>85</v>
      </c>
      <c r="F186"/>
      <c r="G186"/>
      <c r="H186"/>
      <c r="I186"/>
      <c r="J186"/>
      <c r="K186"/>
      <c r="L186"/>
      <c r="M186"/>
      <c r="N186" s="436">
        <f t="shared" si="2"/>
        <v>295</v>
      </c>
    </row>
    <row r="187" spans="1:14" x14ac:dyDescent="0.25">
      <c r="A187" t="s">
        <v>3052</v>
      </c>
      <c r="B187"/>
      <c r="C187"/>
      <c r="D187"/>
      <c r="E187"/>
      <c r="F187">
        <v>85</v>
      </c>
      <c r="G187">
        <v>96</v>
      </c>
      <c r="H187">
        <v>76</v>
      </c>
      <c r="I187">
        <v>97</v>
      </c>
      <c r="J187">
        <v>77</v>
      </c>
      <c r="K187">
        <v>86</v>
      </c>
      <c r="L187">
        <v>96</v>
      </c>
      <c r="M187">
        <v>108</v>
      </c>
      <c r="N187" s="436">
        <f t="shared" si="2"/>
        <v>721</v>
      </c>
    </row>
    <row r="188" spans="1:14" x14ac:dyDescent="0.25">
      <c r="A188" t="s">
        <v>3053</v>
      </c>
      <c r="B188">
        <v>84</v>
      </c>
      <c r="C188">
        <v>71</v>
      </c>
      <c r="D188">
        <v>103</v>
      </c>
      <c r="E188">
        <v>77</v>
      </c>
      <c r="F188"/>
      <c r="G188"/>
      <c r="H188"/>
      <c r="I188"/>
      <c r="J188"/>
      <c r="K188"/>
      <c r="L188"/>
      <c r="M188"/>
      <c r="N188" s="436">
        <f t="shared" si="2"/>
        <v>335</v>
      </c>
    </row>
    <row r="189" spans="1:14" x14ac:dyDescent="0.25">
      <c r="A189" t="s">
        <v>3054</v>
      </c>
      <c r="B189">
        <v>249</v>
      </c>
      <c r="C189">
        <v>306</v>
      </c>
      <c r="D189">
        <v>272</v>
      </c>
      <c r="E189">
        <v>273</v>
      </c>
      <c r="F189"/>
      <c r="G189"/>
      <c r="H189"/>
      <c r="I189"/>
      <c r="J189"/>
      <c r="K189"/>
      <c r="L189"/>
      <c r="M189"/>
      <c r="N189" s="436">
        <f t="shared" si="2"/>
        <v>1100</v>
      </c>
    </row>
    <row r="190" spans="1:14" x14ac:dyDescent="0.25">
      <c r="A190" t="s">
        <v>10449</v>
      </c>
      <c r="B190"/>
      <c r="C190"/>
      <c r="D190"/>
      <c r="E190"/>
      <c r="F190">
        <v>278</v>
      </c>
      <c r="G190">
        <v>295</v>
      </c>
      <c r="H190">
        <v>311</v>
      </c>
      <c r="I190">
        <v>281</v>
      </c>
      <c r="J190">
        <v>275</v>
      </c>
      <c r="K190">
        <v>284</v>
      </c>
      <c r="L190">
        <v>262</v>
      </c>
      <c r="M190">
        <v>308</v>
      </c>
      <c r="N190" s="436">
        <f t="shared" si="2"/>
        <v>2294</v>
      </c>
    </row>
    <row r="191" spans="1:14" x14ac:dyDescent="0.25">
      <c r="A191" t="s">
        <v>3055</v>
      </c>
      <c r="B191">
        <v>60</v>
      </c>
      <c r="C191">
        <v>70</v>
      </c>
      <c r="D191">
        <v>53</v>
      </c>
      <c r="E191">
        <v>66</v>
      </c>
      <c r="F191">
        <v>58</v>
      </c>
      <c r="G191">
        <v>69</v>
      </c>
      <c r="H191">
        <v>55</v>
      </c>
      <c r="I191">
        <v>55</v>
      </c>
      <c r="J191">
        <v>40</v>
      </c>
      <c r="K191">
        <v>58</v>
      </c>
      <c r="L191">
        <v>50</v>
      </c>
      <c r="M191">
        <v>45</v>
      </c>
      <c r="N191" s="436">
        <f t="shared" si="2"/>
        <v>679</v>
      </c>
    </row>
    <row r="192" spans="1:14" x14ac:dyDescent="0.25">
      <c r="A192" t="s">
        <v>3056</v>
      </c>
      <c r="B192"/>
      <c r="C192"/>
      <c r="D192"/>
      <c r="E192"/>
      <c r="F192">
        <v>37</v>
      </c>
      <c r="G192">
        <v>42</v>
      </c>
      <c r="H192">
        <v>42</v>
      </c>
      <c r="I192">
        <v>51</v>
      </c>
      <c r="J192">
        <v>45</v>
      </c>
      <c r="K192">
        <v>27</v>
      </c>
      <c r="L192">
        <v>39</v>
      </c>
      <c r="M192">
        <v>34</v>
      </c>
      <c r="N192" s="436">
        <f t="shared" si="2"/>
        <v>317</v>
      </c>
    </row>
    <row r="193" spans="1:14" x14ac:dyDescent="0.25">
      <c r="A193" t="s">
        <v>13342</v>
      </c>
      <c r="B193">
        <v>43</v>
      </c>
      <c r="C193">
        <v>37</v>
      </c>
      <c r="D193">
        <v>37</v>
      </c>
      <c r="E193">
        <v>46</v>
      </c>
      <c r="F193"/>
      <c r="G193"/>
      <c r="H193"/>
      <c r="I193"/>
      <c r="J193"/>
      <c r="K193"/>
      <c r="L193"/>
      <c r="M193"/>
      <c r="N193" s="436">
        <f t="shared" si="2"/>
        <v>163</v>
      </c>
    </row>
    <row r="194" spans="1:14" x14ac:dyDescent="0.25">
      <c r="A194" t="s">
        <v>3057</v>
      </c>
      <c r="B194"/>
      <c r="C194"/>
      <c r="D194"/>
      <c r="E194"/>
      <c r="F194"/>
      <c r="G194"/>
      <c r="H194">
        <v>61</v>
      </c>
      <c r="I194">
        <v>62</v>
      </c>
      <c r="J194">
        <v>65</v>
      </c>
      <c r="K194">
        <v>76</v>
      </c>
      <c r="L194">
        <v>51</v>
      </c>
      <c r="M194">
        <v>79</v>
      </c>
      <c r="N194" s="436">
        <f t="shared" si="2"/>
        <v>394</v>
      </c>
    </row>
    <row r="195" spans="1:14" x14ac:dyDescent="0.25">
      <c r="A195" t="s">
        <v>3058</v>
      </c>
      <c r="B195"/>
      <c r="C195"/>
      <c r="D195"/>
      <c r="E195"/>
      <c r="F195">
        <v>54</v>
      </c>
      <c r="G195">
        <v>61</v>
      </c>
      <c r="H195">
        <v>52</v>
      </c>
      <c r="I195">
        <v>49</v>
      </c>
      <c r="J195">
        <v>47</v>
      </c>
      <c r="K195">
        <v>43</v>
      </c>
      <c r="L195">
        <v>69</v>
      </c>
      <c r="M195">
        <v>59</v>
      </c>
      <c r="N195" s="436">
        <f t="shared" si="2"/>
        <v>434</v>
      </c>
    </row>
    <row r="196" spans="1:14" x14ac:dyDescent="0.25">
      <c r="A196" t="s">
        <v>13266</v>
      </c>
      <c r="B196">
        <v>58</v>
      </c>
      <c r="C196">
        <v>54</v>
      </c>
      <c r="D196">
        <v>63</v>
      </c>
      <c r="E196">
        <v>53</v>
      </c>
      <c r="F196"/>
      <c r="G196"/>
      <c r="H196"/>
      <c r="I196"/>
      <c r="J196"/>
      <c r="K196"/>
      <c r="L196"/>
      <c r="M196"/>
      <c r="N196" s="436">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6">
        <f t="shared" si="3"/>
        <v>523</v>
      </c>
    </row>
    <row r="198" spans="1:14" x14ac:dyDescent="0.25">
      <c r="A198" t="s">
        <v>3060</v>
      </c>
      <c r="B198"/>
      <c r="C198"/>
      <c r="D198"/>
      <c r="E198"/>
      <c r="F198">
        <v>130</v>
      </c>
      <c r="G198">
        <v>102</v>
      </c>
      <c r="H198">
        <v>88</v>
      </c>
      <c r="I198">
        <v>102</v>
      </c>
      <c r="J198">
        <v>80</v>
      </c>
      <c r="K198">
        <v>78</v>
      </c>
      <c r="L198">
        <v>80</v>
      </c>
      <c r="M198">
        <v>72</v>
      </c>
      <c r="N198" s="436">
        <f t="shared" si="3"/>
        <v>732</v>
      </c>
    </row>
    <row r="199" spans="1:14" x14ac:dyDescent="0.25">
      <c r="A199" t="s">
        <v>10423</v>
      </c>
      <c r="B199">
        <v>118</v>
      </c>
      <c r="C199">
        <v>95</v>
      </c>
      <c r="D199">
        <v>125</v>
      </c>
      <c r="E199">
        <v>115</v>
      </c>
      <c r="F199"/>
      <c r="G199"/>
      <c r="H199"/>
      <c r="I199"/>
      <c r="J199"/>
      <c r="K199"/>
      <c r="L199"/>
      <c r="M199"/>
      <c r="N199" s="436">
        <f t="shared" si="3"/>
        <v>453</v>
      </c>
    </row>
    <row r="200" spans="1:14" x14ac:dyDescent="0.25">
      <c r="A200" t="s">
        <v>3061</v>
      </c>
      <c r="B200">
        <v>51</v>
      </c>
      <c r="C200">
        <v>33</v>
      </c>
      <c r="D200">
        <v>43</v>
      </c>
      <c r="E200">
        <v>48</v>
      </c>
      <c r="F200">
        <v>31</v>
      </c>
      <c r="G200">
        <v>38</v>
      </c>
      <c r="H200">
        <v>33</v>
      </c>
      <c r="I200">
        <v>37</v>
      </c>
      <c r="J200">
        <v>41</v>
      </c>
      <c r="K200">
        <v>27</v>
      </c>
      <c r="L200">
        <v>26</v>
      </c>
      <c r="M200">
        <v>26</v>
      </c>
      <c r="N200" s="436">
        <f t="shared" si="3"/>
        <v>434</v>
      </c>
    </row>
    <row r="201" spans="1:14" x14ac:dyDescent="0.25">
      <c r="A201" t="s">
        <v>3062</v>
      </c>
      <c r="B201"/>
      <c r="C201"/>
      <c r="D201"/>
      <c r="E201"/>
      <c r="F201">
        <v>27</v>
      </c>
      <c r="G201">
        <v>37</v>
      </c>
      <c r="H201">
        <v>24</v>
      </c>
      <c r="I201">
        <v>25</v>
      </c>
      <c r="J201">
        <v>25</v>
      </c>
      <c r="K201">
        <v>15</v>
      </c>
      <c r="L201">
        <v>24</v>
      </c>
      <c r="M201">
        <v>26</v>
      </c>
      <c r="N201" s="436">
        <f t="shared" si="3"/>
        <v>203</v>
      </c>
    </row>
    <row r="202" spans="1:14" x14ac:dyDescent="0.25">
      <c r="A202" t="s">
        <v>3063</v>
      </c>
      <c r="B202">
        <v>31</v>
      </c>
      <c r="C202">
        <v>32</v>
      </c>
      <c r="D202">
        <v>20</v>
      </c>
      <c r="E202">
        <v>26</v>
      </c>
      <c r="F202"/>
      <c r="G202"/>
      <c r="H202"/>
      <c r="I202"/>
      <c r="J202"/>
      <c r="K202"/>
      <c r="L202"/>
      <c r="M202"/>
      <c r="N202" s="436">
        <f t="shared" si="3"/>
        <v>109</v>
      </c>
    </row>
    <row r="203" spans="1:14" x14ac:dyDescent="0.25">
      <c r="A203" t="s">
        <v>3064</v>
      </c>
      <c r="B203"/>
      <c r="C203"/>
      <c r="D203"/>
      <c r="E203"/>
      <c r="F203">
        <v>43</v>
      </c>
      <c r="G203">
        <v>35</v>
      </c>
      <c r="H203">
        <v>34</v>
      </c>
      <c r="I203">
        <v>39</v>
      </c>
      <c r="J203">
        <v>37</v>
      </c>
      <c r="K203">
        <v>31</v>
      </c>
      <c r="L203">
        <v>35</v>
      </c>
      <c r="M203">
        <v>34</v>
      </c>
      <c r="N203" s="436">
        <f t="shared" si="3"/>
        <v>288</v>
      </c>
    </row>
    <row r="204" spans="1:14" x14ac:dyDescent="0.25">
      <c r="A204" t="s">
        <v>3065</v>
      </c>
      <c r="B204">
        <v>45</v>
      </c>
      <c r="C204">
        <v>39</v>
      </c>
      <c r="D204">
        <v>39</v>
      </c>
      <c r="E204">
        <v>40</v>
      </c>
      <c r="F204"/>
      <c r="G204"/>
      <c r="H204"/>
      <c r="I204"/>
      <c r="J204"/>
      <c r="K204"/>
      <c r="L204"/>
      <c r="M204"/>
      <c r="N204" s="436">
        <f t="shared" si="3"/>
        <v>163</v>
      </c>
    </row>
    <row r="205" spans="1:14" x14ac:dyDescent="0.25">
      <c r="A205" t="s">
        <v>3066</v>
      </c>
      <c r="B205">
        <v>18</v>
      </c>
      <c r="C205">
        <v>18</v>
      </c>
      <c r="D205">
        <v>15</v>
      </c>
      <c r="E205">
        <v>20</v>
      </c>
      <c r="F205">
        <v>14</v>
      </c>
      <c r="G205">
        <v>22</v>
      </c>
      <c r="H205">
        <v>14</v>
      </c>
      <c r="I205">
        <v>22</v>
      </c>
      <c r="J205">
        <v>12</v>
      </c>
      <c r="K205">
        <v>17</v>
      </c>
      <c r="L205">
        <v>14</v>
      </c>
      <c r="M205">
        <v>16</v>
      </c>
      <c r="N205" s="436">
        <f t="shared" si="3"/>
        <v>202</v>
      </c>
    </row>
    <row r="206" spans="1:14" x14ac:dyDescent="0.25">
      <c r="A206" t="s">
        <v>3067</v>
      </c>
      <c r="B206">
        <v>17</v>
      </c>
      <c r="C206">
        <v>29</v>
      </c>
      <c r="D206">
        <v>25</v>
      </c>
      <c r="E206">
        <v>22</v>
      </c>
      <c r="F206">
        <v>31</v>
      </c>
      <c r="G206">
        <v>26</v>
      </c>
      <c r="H206">
        <v>18</v>
      </c>
      <c r="I206">
        <v>24</v>
      </c>
      <c r="J206">
        <v>20</v>
      </c>
      <c r="K206">
        <v>19</v>
      </c>
      <c r="L206">
        <v>17</v>
      </c>
      <c r="M206">
        <v>27</v>
      </c>
      <c r="N206" s="436">
        <f t="shared" si="3"/>
        <v>275</v>
      </c>
    </row>
    <row r="207" spans="1:14" x14ac:dyDescent="0.25">
      <c r="A207" t="s">
        <v>3068</v>
      </c>
      <c r="B207">
        <v>50</v>
      </c>
      <c r="C207">
        <v>53</v>
      </c>
      <c r="D207">
        <v>57</v>
      </c>
      <c r="E207">
        <v>52</v>
      </c>
      <c r="F207">
        <v>44</v>
      </c>
      <c r="G207">
        <v>54</v>
      </c>
      <c r="H207">
        <v>71</v>
      </c>
      <c r="I207">
        <v>42</v>
      </c>
      <c r="J207">
        <v>54</v>
      </c>
      <c r="K207">
        <v>49</v>
      </c>
      <c r="L207">
        <v>39</v>
      </c>
      <c r="M207">
        <v>56</v>
      </c>
      <c r="N207" s="436">
        <f t="shared" si="3"/>
        <v>621</v>
      </c>
    </row>
    <row r="208" spans="1:14" x14ac:dyDescent="0.25">
      <c r="A208" t="s">
        <v>3069</v>
      </c>
      <c r="B208">
        <v>6</v>
      </c>
      <c r="C208">
        <v>6</v>
      </c>
      <c r="D208">
        <v>11</v>
      </c>
      <c r="E208">
        <v>10</v>
      </c>
      <c r="F208">
        <v>19</v>
      </c>
      <c r="G208">
        <v>19</v>
      </c>
      <c r="H208">
        <v>16</v>
      </c>
      <c r="I208">
        <v>24</v>
      </c>
      <c r="J208">
        <v>16</v>
      </c>
      <c r="K208">
        <v>21</v>
      </c>
      <c r="L208">
        <v>15</v>
      </c>
      <c r="M208">
        <v>18</v>
      </c>
      <c r="N208" s="436">
        <f t="shared" si="3"/>
        <v>181</v>
      </c>
    </row>
    <row r="209" spans="1:14" x14ac:dyDescent="0.25">
      <c r="A209" t="s">
        <v>3070</v>
      </c>
      <c r="B209"/>
      <c r="C209"/>
      <c r="D209"/>
      <c r="E209"/>
      <c r="F209">
        <v>75</v>
      </c>
      <c r="G209">
        <v>89</v>
      </c>
      <c r="H209">
        <v>73</v>
      </c>
      <c r="I209">
        <v>92</v>
      </c>
      <c r="J209">
        <v>73</v>
      </c>
      <c r="K209">
        <v>93</v>
      </c>
      <c r="L209">
        <v>72</v>
      </c>
      <c r="M209">
        <v>83</v>
      </c>
      <c r="N209" s="436">
        <f t="shared" si="3"/>
        <v>650</v>
      </c>
    </row>
    <row r="210" spans="1:14" x14ac:dyDescent="0.25">
      <c r="A210" t="s">
        <v>3071</v>
      </c>
      <c r="B210">
        <v>70</v>
      </c>
      <c r="C210">
        <v>77</v>
      </c>
      <c r="D210">
        <v>59</v>
      </c>
      <c r="E210">
        <v>67</v>
      </c>
      <c r="F210"/>
      <c r="G210"/>
      <c r="H210"/>
      <c r="I210"/>
      <c r="J210"/>
      <c r="K210"/>
      <c r="L210"/>
      <c r="M210"/>
      <c r="N210" s="436">
        <f t="shared" si="3"/>
        <v>273</v>
      </c>
    </row>
    <row r="211" spans="1:14" x14ac:dyDescent="0.25">
      <c r="A211" t="s">
        <v>3072</v>
      </c>
      <c r="B211"/>
      <c r="C211"/>
      <c r="D211">
        <v>83</v>
      </c>
      <c r="E211">
        <v>73</v>
      </c>
      <c r="F211">
        <v>63</v>
      </c>
      <c r="G211">
        <v>93</v>
      </c>
      <c r="H211">
        <v>82</v>
      </c>
      <c r="I211">
        <v>76</v>
      </c>
      <c r="J211">
        <v>72</v>
      </c>
      <c r="K211">
        <v>87</v>
      </c>
      <c r="L211">
        <v>83</v>
      </c>
      <c r="M211">
        <v>77</v>
      </c>
      <c r="N211" s="436">
        <f t="shared" si="3"/>
        <v>789</v>
      </c>
    </row>
    <row r="212" spans="1:14" x14ac:dyDescent="0.25">
      <c r="A212" t="s">
        <v>3073</v>
      </c>
      <c r="B212">
        <v>75</v>
      </c>
      <c r="C212">
        <v>64</v>
      </c>
      <c r="D212"/>
      <c r="E212"/>
      <c r="F212"/>
      <c r="G212"/>
      <c r="H212"/>
      <c r="I212"/>
      <c r="J212"/>
      <c r="K212"/>
      <c r="L212"/>
      <c r="M212"/>
      <c r="N212" s="436">
        <f t="shared" si="3"/>
        <v>139</v>
      </c>
    </row>
    <row r="213" spans="1:14" x14ac:dyDescent="0.25">
      <c r="A213" t="s">
        <v>3074</v>
      </c>
      <c r="B213">
        <v>8</v>
      </c>
      <c r="C213">
        <v>13</v>
      </c>
      <c r="D213">
        <v>16</v>
      </c>
      <c r="E213">
        <v>25</v>
      </c>
      <c r="F213">
        <v>21</v>
      </c>
      <c r="G213">
        <v>23</v>
      </c>
      <c r="H213">
        <v>13</v>
      </c>
      <c r="I213">
        <v>15</v>
      </c>
      <c r="J213">
        <v>8</v>
      </c>
      <c r="K213">
        <v>11</v>
      </c>
      <c r="L213">
        <v>14</v>
      </c>
      <c r="M213">
        <v>19</v>
      </c>
      <c r="N213" s="436">
        <f t="shared" si="3"/>
        <v>186</v>
      </c>
    </row>
    <row r="214" spans="1:14" x14ac:dyDescent="0.25">
      <c r="A214" t="s">
        <v>17316</v>
      </c>
      <c r="B214">
        <v>31</v>
      </c>
      <c r="C214">
        <v>29</v>
      </c>
      <c r="D214">
        <v>29</v>
      </c>
      <c r="E214">
        <v>31</v>
      </c>
      <c r="F214">
        <v>30</v>
      </c>
      <c r="G214">
        <v>38</v>
      </c>
      <c r="H214">
        <v>32</v>
      </c>
      <c r="I214">
        <v>37</v>
      </c>
      <c r="J214">
        <v>32</v>
      </c>
      <c r="K214">
        <v>38</v>
      </c>
      <c r="L214">
        <v>36</v>
      </c>
      <c r="M214">
        <v>37</v>
      </c>
      <c r="N214" s="436">
        <f t="shared" si="3"/>
        <v>400</v>
      </c>
    </row>
    <row r="215" spans="1:14" x14ac:dyDescent="0.25">
      <c r="A215" t="s">
        <v>3075</v>
      </c>
      <c r="B215"/>
      <c r="C215"/>
      <c r="D215"/>
      <c r="E215"/>
      <c r="F215">
        <v>40</v>
      </c>
      <c r="G215">
        <v>36</v>
      </c>
      <c r="H215">
        <v>38</v>
      </c>
      <c r="I215">
        <v>47</v>
      </c>
      <c r="J215">
        <v>41</v>
      </c>
      <c r="K215">
        <v>38</v>
      </c>
      <c r="L215">
        <v>38</v>
      </c>
      <c r="M215">
        <v>33</v>
      </c>
      <c r="N215" s="436">
        <f t="shared" si="3"/>
        <v>311</v>
      </c>
    </row>
    <row r="216" spans="1:14" x14ac:dyDescent="0.25">
      <c r="A216" t="s">
        <v>3076</v>
      </c>
      <c r="B216">
        <v>33</v>
      </c>
      <c r="C216">
        <v>38</v>
      </c>
      <c r="D216">
        <v>33</v>
      </c>
      <c r="E216">
        <v>29</v>
      </c>
      <c r="F216"/>
      <c r="G216"/>
      <c r="H216"/>
      <c r="I216"/>
      <c r="J216"/>
      <c r="K216"/>
      <c r="L216"/>
      <c r="M216"/>
      <c r="N216" s="436">
        <f t="shared" si="3"/>
        <v>133</v>
      </c>
    </row>
    <row r="217" spans="1:14" x14ac:dyDescent="0.25">
      <c r="A217" t="s">
        <v>3077</v>
      </c>
      <c r="B217">
        <v>33</v>
      </c>
      <c r="C217">
        <v>38</v>
      </c>
      <c r="D217">
        <v>37</v>
      </c>
      <c r="E217">
        <v>42</v>
      </c>
      <c r="F217">
        <v>36</v>
      </c>
      <c r="G217">
        <v>34</v>
      </c>
      <c r="H217">
        <v>29</v>
      </c>
      <c r="I217">
        <v>32</v>
      </c>
      <c r="J217">
        <v>35</v>
      </c>
      <c r="K217">
        <v>36</v>
      </c>
      <c r="L217">
        <v>27</v>
      </c>
      <c r="M217">
        <v>25</v>
      </c>
      <c r="N217" s="436">
        <f t="shared" si="3"/>
        <v>404</v>
      </c>
    </row>
    <row r="218" spans="1:14" x14ac:dyDescent="0.25">
      <c r="A218" t="s">
        <v>3078</v>
      </c>
      <c r="B218">
        <v>57</v>
      </c>
      <c r="C218">
        <v>80</v>
      </c>
      <c r="D218">
        <v>81</v>
      </c>
      <c r="E218">
        <v>68</v>
      </c>
      <c r="F218"/>
      <c r="G218"/>
      <c r="H218"/>
      <c r="I218"/>
      <c r="J218"/>
      <c r="K218"/>
      <c r="L218"/>
      <c r="M218"/>
      <c r="N218" s="436">
        <f t="shared" si="3"/>
        <v>286</v>
      </c>
    </row>
    <row r="219" spans="1:14" x14ac:dyDescent="0.25">
      <c r="A219" t="s">
        <v>3079</v>
      </c>
      <c r="B219"/>
      <c r="C219"/>
      <c r="D219"/>
      <c r="E219"/>
      <c r="F219">
        <v>79</v>
      </c>
      <c r="G219">
        <v>84</v>
      </c>
      <c r="H219">
        <v>65</v>
      </c>
      <c r="I219">
        <v>68</v>
      </c>
      <c r="J219">
        <v>65</v>
      </c>
      <c r="K219">
        <v>48</v>
      </c>
      <c r="L219">
        <v>59</v>
      </c>
      <c r="M219">
        <v>71</v>
      </c>
      <c r="N219" s="436">
        <f t="shared" si="3"/>
        <v>539</v>
      </c>
    </row>
    <row r="220" spans="1:14" x14ac:dyDescent="0.25">
      <c r="A220" t="s">
        <v>3080</v>
      </c>
      <c r="B220"/>
      <c r="C220"/>
      <c r="D220"/>
      <c r="E220"/>
      <c r="F220">
        <v>37</v>
      </c>
      <c r="G220">
        <v>41</v>
      </c>
      <c r="H220">
        <v>38</v>
      </c>
      <c r="I220">
        <v>50</v>
      </c>
      <c r="J220">
        <v>42</v>
      </c>
      <c r="K220">
        <v>39</v>
      </c>
      <c r="L220">
        <v>46</v>
      </c>
      <c r="M220">
        <v>52</v>
      </c>
      <c r="N220" s="436">
        <f t="shared" si="3"/>
        <v>345</v>
      </c>
    </row>
    <row r="221" spans="1:14" x14ac:dyDescent="0.25">
      <c r="A221" t="s">
        <v>3081</v>
      </c>
      <c r="B221">
        <v>38</v>
      </c>
      <c r="C221">
        <v>36</v>
      </c>
      <c r="D221">
        <v>38</v>
      </c>
      <c r="E221">
        <v>44</v>
      </c>
      <c r="F221"/>
      <c r="G221"/>
      <c r="H221"/>
      <c r="I221"/>
      <c r="J221"/>
      <c r="K221"/>
      <c r="L221"/>
      <c r="M221"/>
      <c r="N221" s="436">
        <f t="shared" si="3"/>
        <v>156</v>
      </c>
    </row>
    <row r="222" spans="1:14" x14ac:dyDescent="0.25">
      <c r="A222" t="s">
        <v>3082</v>
      </c>
      <c r="B222">
        <v>42</v>
      </c>
      <c r="C222">
        <v>21</v>
      </c>
      <c r="D222">
        <v>25</v>
      </c>
      <c r="E222">
        <v>26</v>
      </c>
      <c r="F222">
        <v>27</v>
      </c>
      <c r="G222">
        <v>35</v>
      </c>
      <c r="H222">
        <v>33</v>
      </c>
      <c r="I222">
        <v>23</v>
      </c>
      <c r="J222">
        <v>28</v>
      </c>
      <c r="K222">
        <v>23</v>
      </c>
      <c r="L222">
        <v>39</v>
      </c>
      <c r="M222">
        <v>31</v>
      </c>
      <c r="N222" s="436">
        <f t="shared" si="3"/>
        <v>353</v>
      </c>
    </row>
    <row r="223" spans="1:14" x14ac:dyDescent="0.25">
      <c r="A223" t="s">
        <v>3083</v>
      </c>
      <c r="B223">
        <v>31</v>
      </c>
      <c r="C223">
        <v>27</v>
      </c>
      <c r="D223">
        <v>32</v>
      </c>
      <c r="E223">
        <v>36</v>
      </c>
      <c r="F223"/>
      <c r="G223"/>
      <c r="H223"/>
      <c r="I223"/>
      <c r="J223"/>
      <c r="K223"/>
      <c r="L223"/>
      <c r="M223"/>
      <c r="N223" s="436">
        <f t="shared" si="3"/>
        <v>126</v>
      </c>
    </row>
    <row r="224" spans="1:14" x14ac:dyDescent="0.25">
      <c r="A224" t="s">
        <v>3084</v>
      </c>
      <c r="B224"/>
      <c r="C224"/>
      <c r="D224"/>
      <c r="E224"/>
      <c r="F224">
        <v>80</v>
      </c>
      <c r="G224">
        <v>70</v>
      </c>
      <c r="H224">
        <v>66</v>
      </c>
      <c r="I224">
        <v>80</v>
      </c>
      <c r="J224">
        <v>75</v>
      </c>
      <c r="K224">
        <v>72</v>
      </c>
      <c r="L224">
        <v>64</v>
      </c>
      <c r="M224">
        <v>64</v>
      </c>
      <c r="N224" s="436">
        <f t="shared" si="3"/>
        <v>571</v>
      </c>
    </row>
    <row r="225" spans="1:14" x14ac:dyDescent="0.25">
      <c r="A225" t="s">
        <v>3085</v>
      </c>
      <c r="B225">
        <v>28</v>
      </c>
      <c r="C225">
        <v>38</v>
      </c>
      <c r="D225">
        <v>37</v>
      </c>
      <c r="E225">
        <v>37</v>
      </c>
      <c r="F225"/>
      <c r="G225"/>
      <c r="H225"/>
      <c r="I225"/>
      <c r="J225"/>
      <c r="K225"/>
      <c r="L225"/>
      <c r="M225"/>
      <c r="N225" s="436">
        <f t="shared" si="3"/>
        <v>140</v>
      </c>
    </row>
    <row r="226" spans="1:14" x14ac:dyDescent="0.25">
      <c r="A226" t="s">
        <v>3086</v>
      </c>
      <c r="B226">
        <v>33</v>
      </c>
      <c r="C226">
        <v>35</v>
      </c>
      <c r="D226">
        <v>25</v>
      </c>
      <c r="E226">
        <v>32</v>
      </c>
      <c r="F226"/>
      <c r="G226"/>
      <c r="H226"/>
      <c r="I226"/>
      <c r="J226"/>
      <c r="K226"/>
      <c r="L226"/>
      <c r="M226"/>
      <c r="N226" s="436">
        <f t="shared" si="3"/>
        <v>125</v>
      </c>
    </row>
    <row r="227" spans="1:14" x14ac:dyDescent="0.25">
      <c r="A227" t="s">
        <v>3087</v>
      </c>
      <c r="B227">
        <v>25</v>
      </c>
      <c r="C227">
        <v>24</v>
      </c>
      <c r="D227">
        <v>25</v>
      </c>
      <c r="E227">
        <v>32</v>
      </c>
      <c r="F227">
        <v>35</v>
      </c>
      <c r="G227">
        <v>24</v>
      </c>
      <c r="H227">
        <v>27</v>
      </c>
      <c r="I227">
        <v>35</v>
      </c>
      <c r="J227">
        <v>42</v>
      </c>
      <c r="K227">
        <v>25</v>
      </c>
      <c r="L227">
        <v>16</v>
      </c>
      <c r="M227">
        <v>34</v>
      </c>
      <c r="N227" s="436">
        <f t="shared" si="3"/>
        <v>344</v>
      </c>
    </row>
    <row r="228" spans="1:14" x14ac:dyDescent="0.25">
      <c r="A228" t="s">
        <v>3088</v>
      </c>
      <c r="B228">
        <v>79</v>
      </c>
      <c r="C228">
        <v>81</v>
      </c>
      <c r="D228">
        <v>91</v>
      </c>
      <c r="E228">
        <v>94</v>
      </c>
      <c r="F228"/>
      <c r="G228"/>
      <c r="H228"/>
      <c r="I228"/>
      <c r="J228"/>
      <c r="K228"/>
      <c r="L228"/>
      <c r="M228"/>
      <c r="N228" s="436">
        <f t="shared" si="3"/>
        <v>345</v>
      </c>
    </row>
    <row r="229" spans="1:14" x14ac:dyDescent="0.25">
      <c r="A229" t="s">
        <v>3089</v>
      </c>
      <c r="B229"/>
      <c r="C229"/>
      <c r="D229"/>
      <c r="E229"/>
      <c r="F229">
        <v>83</v>
      </c>
      <c r="G229">
        <v>112</v>
      </c>
      <c r="H229">
        <v>98</v>
      </c>
      <c r="I229">
        <v>116</v>
      </c>
      <c r="J229">
        <v>76</v>
      </c>
      <c r="K229">
        <v>104</v>
      </c>
      <c r="L229">
        <v>77</v>
      </c>
      <c r="M229">
        <v>107</v>
      </c>
      <c r="N229" s="436">
        <f t="shared" si="3"/>
        <v>773</v>
      </c>
    </row>
    <row r="230" spans="1:14" x14ac:dyDescent="0.25">
      <c r="A230" t="s">
        <v>3090</v>
      </c>
      <c r="B230">
        <v>23</v>
      </c>
      <c r="C230">
        <v>31</v>
      </c>
      <c r="D230">
        <v>31</v>
      </c>
      <c r="E230">
        <v>32</v>
      </c>
      <c r="F230">
        <v>30</v>
      </c>
      <c r="G230">
        <v>25</v>
      </c>
      <c r="H230">
        <v>33</v>
      </c>
      <c r="I230">
        <v>33</v>
      </c>
      <c r="J230">
        <v>25</v>
      </c>
      <c r="K230">
        <v>33</v>
      </c>
      <c r="L230">
        <v>31</v>
      </c>
      <c r="M230">
        <v>40</v>
      </c>
      <c r="N230" s="436">
        <f t="shared" si="3"/>
        <v>367</v>
      </c>
    </row>
    <row r="231" spans="1:14" x14ac:dyDescent="0.25">
      <c r="A231" t="s">
        <v>3091</v>
      </c>
      <c r="B231">
        <v>24</v>
      </c>
      <c r="C231">
        <v>49</v>
      </c>
      <c r="D231">
        <v>30</v>
      </c>
      <c r="E231">
        <v>36</v>
      </c>
      <c r="F231">
        <v>30</v>
      </c>
      <c r="G231">
        <v>40</v>
      </c>
      <c r="H231">
        <v>32</v>
      </c>
      <c r="I231">
        <v>41</v>
      </c>
      <c r="J231">
        <v>43</v>
      </c>
      <c r="K231">
        <v>42</v>
      </c>
      <c r="L231">
        <v>53</v>
      </c>
      <c r="M231">
        <v>35</v>
      </c>
      <c r="N231" s="436">
        <f t="shared" si="3"/>
        <v>455</v>
      </c>
    </row>
    <row r="232" spans="1:14" x14ac:dyDescent="0.25">
      <c r="A232" t="s">
        <v>3092</v>
      </c>
      <c r="B232">
        <v>19</v>
      </c>
      <c r="C232">
        <v>48</v>
      </c>
      <c r="D232">
        <v>38</v>
      </c>
      <c r="E232">
        <v>32</v>
      </c>
      <c r="F232">
        <v>29</v>
      </c>
      <c r="G232">
        <v>34</v>
      </c>
      <c r="H232">
        <v>34</v>
      </c>
      <c r="I232">
        <v>42</v>
      </c>
      <c r="J232">
        <v>41</v>
      </c>
      <c r="K232">
        <v>42</v>
      </c>
      <c r="L232">
        <v>35</v>
      </c>
      <c r="M232">
        <v>35</v>
      </c>
      <c r="N232" s="436">
        <f t="shared" si="3"/>
        <v>429</v>
      </c>
    </row>
    <row r="233" spans="1:14" x14ac:dyDescent="0.25">
      <c r="A233" t="s">
        <v>3093</v>
      </c>
      <c r="B233">
        <v>38</v>
      </c>
      <c r="C233">
        <v>27</v>
      </c>
      <c r="D233">
        <v>22</v>
      </c>
      <c r="E233">
        <v>28</v>
      </c>
      <c r="F233">
        <v>44</v>
      </c>
      <c r="G233">
        <v>46</v>
      </c>
      <c r="H233">
        <v>67</v>
      </c>
      <c r="I233">
        <v>74</v>
      </c>
      <c r="J233">
        <v>54</v>
      </c>
      <c r="K233">
        <v>61</v>
      </c>
      <c r="L233">
        <v>40</v>
      </c>
      <c r="M233">
        <v>70</v>
      </c>
      <c r="N233" s="436">
        <f t="shared" si="3"/>
        <v>571</v>
      </c>
    </row>
    <row r="234" spans="1:14" x14ac:dyDescent="0.25">
      <c r="A234" t="s">
        <v>17665</v>
      </c>
      <c r="B234">
        <v>24</v>
      </c>
      <c r="C234">
        <v>19</v>
      </c>
      <c r="D234">
        <v>32</v>
      </c>
      <c r="E234">
        <v>12</v>
      </c>
      <c r="F234"/>
      <c r="G234"/>
      <c r="H234"/>
      <c r="I234"/>
      <c r="J234"/>
      <c r="K234"/>
      <c r="L234"/>
      <c r="M234"/>
      <c r="N234" s="436">
        <f t="shared" si="3"/>
        <v>87</v>
      </c>
    </row>
    <row r="235" spans="1:14" x14ac:dyDescent="0.25">
      <c r="A235" t="s">
        <v>3094</v>
      </c>
      <c r="B235"/>
      <c r="C235"/>
      <c r="D235"/>
      <c r="E235"/>
      <c r="F235">
        <v>65</v>
      </c>
      <c r="G235">
        <v>62</v>
      </c>
      <c r="H235">
        <v>82</v>
      </c>
      <c r="I235">
        <v>74</v>
      </c>
      <c r="J235">
        <v>81</v>
      </c>
      <c r="K235">
        <v>88</v>
      </c>
      <c r="L235">
        <v>64</v>
      </c>
      <c r="M235">
        <v>83</v>
      </c>
      <c r="N235" s="436">
        <f t="shared" si="3"/>
        <v>599</v>
      </c>
    </row>
    <row r="236" spans="1:14" x14ac:dyDescent="0.25">
      <c r="A236" t="s">
        <v>3095</v>
      </c>
      <c r="B236">
        <v>75</v>
      </c>
      <c r="C236">
        <v>69</v>
      </c>
      <c r="D236">
        <v>75</v>
      </c>
      <c r="E236">
        <v>66</v>
      </c>
      <c r="F236"/>
      <c r="G236"/>
      <c r="H236"/>
      <c r="I236"/>
      <c r="J236"/>
      <c r="K236"/>
      <c r="L236"/>
      <c r="M236"/>
      <c r="N236" s="436">
        <f t="shared" si="3"/>
        <v>285</v>
      </c>
    </row>
    <row r="237" spans="1:14" x14ac:dyDescent="0.25">
      <c r="A237" t="s">
        <v>3096</v>
      </c>
      <c r="B237">
        <v>101</v>
      </c>
      <c r="C237">
        <v>136</v>
      </c>
      <c r="D237">
        <v>132</v>
      </c>
      <c r="E237">
        <v>133</v>
      </c>
      <c r="F237"/>
      <c r="G237"/>
      <c r="H237"/>
      <c r="I237"/>
      <c r="J237"/>
      <c r="K237"/>
      <c r="L237"/>
      <c r="M237"/>
      <c r="N237" s="436">
        <f t="shared" si="3"/>
        <v>502</v>
      </c>
    </row>
    <row r="238" spans="1:14" x14ac:dyDescent="0.25">
      <c r="A238" t="s">
        <v>3097</v>
      </c>
      <c r="B238"/>
      <c r="C238"/>
      <c r="D238"/>
      <c r="E238"/>
      <c r="F238">
        <v>150</v>
      </c>
      <c r="G238">
        <v>77</v>
      </c>
      <c r="H238">
        <v>134</v>
      </c>
      <c r="I238">
        <v>82</v>
      </c>
      <c r="J238">
        <v>97</v>
      </c>
      <c r="K238">
        <v>71</v>
      </c>
      <c r="L238">
        <v>82</v>
      </c>
      <c r="M238">
        <v>55</v>
      </c>
      <c r="N238" s="436">
        <f t="shared" si="3"/>
        <v>748</v>
      </c>
    </row>
    <row r="239" spans="1:14" x14ac:dyDescent="0.25">
      <c r="A239" t="s">
        <v>13260</v>
      </c>
      <c r="B239"/>
      <c r="C239"/>
      <c r="D239"/>
      <c r="E239"/>
      <c r="F239">
        <v>419</v>
      </c>
      <c r="G239">
        <v>538</v>
      </c>
      <c r="H239">
        <v>287</v>
      </c>
      <c r="I239">
        <v>294</v>
      </c>
      <c r="J239">
        <v>260</v>
      </c>
      <c r="K239">
        <v>253</v>
      </c>
      <c r="L239">
        <v>170</v>
      </c>
      <c r="M239">
        <v>196</v>
      </c>
      <c r="N239" s="436">
        <f t="shared" si="3"/>
        <v>2417</v>
      </c>
    </row>
    <row r="240" spans="1:14" x14ac:dyDescent="0.25">
      <c r="A240" t="s">
        <v>13259</v>
      </c>
      <c r="B240">
        <v>106</v>
      </c>
      <c r="C240">
        <v>114</v>
      </c>
      <c r="D240">
        <v>107</v>
      </c>
      <c r="E240">
        <v>132</v>
      </c>
      <c r="F240"/>
      <c r="G240"/>
      <c r="H240"/>
      <c r="I240"/>
      <c r="J240"/>
      <c r="K240"/>
      <c r="L240"/>
      <c r="M240"/>
      <c r="N240" s="436">
        <f t="shared" si="3"/>
        <v>459</v>
      </c>
    </row>
    <row r="241" spans="1:14" x14ac:dyDescent="0.25">
      <c r="A241" t="s">
        <v>13261</v>
      </c>
      <c r="B241">
        <v>127</v>
      </c>
      <c r="C241">
        <v>125</v>
      </c>
      <c r="D241">
        <v>121</v>
      </c>
      <c r="E241">
        <v>117</v>
      </c>
      <c r="F241"/>
      <c r="G241"/>
      <c r="H241"/>
      <c r="I241"/>
      <c r="J241"/>
      <c r="K241"/>
      <c r="L241"/>
      <c r="M241"/>
      <c r="N241" s="436">
        <f t="shared" si="3"/>
        <v>490</v>
      </c>
    </row>
    <row r="242" spans="1:14" x14ac:dyDescent="0.25">
      <c r="A242" t="s">
        <v>3098</v>
      </c>
      <c r="B242">
        <v>42</v>
      </c>
      <c r="C242">
        <v>24</v>
      </c>
      <c r="D242">
        <v>26</v>
      </c>
      <c r="E242">
        <v>24</v>
      </c>
      <c r="F242"/>
      <c r="G242"/>
      <c r="H242"/>
      <c r="I242"/>
      <c r="J242"/>
      <c r="K242"/>
      <c r="L242"/>
      <c r="M242"/>
      <c r="N242" s="436">
        <f t="shared" si="3"/>
        <v>116</v>
      </c>
    </row>
    <row r="243" spans="1:14" x14ac:dyDescent="0.25">
      <c r="A243" t="s">
        <v>3099</v>
      </c>
      <c r="B243">
        <v>70</v>
      </c>
      <c r="C243">
        <v>85</v>
      </c>
      <c r="D243">
        <v>60</v>
      </c>
      <c r="E243">
        <v>76</v>
      </c>
      <c r="F243"/>
      <c r="G243"/>
      <c r="H243"/>
      <c r="I243"/>
      <c r="J243"/>
      <c r="K243"/>
      <c r="L243"/>
      <c r="M243"/>
      <c r="N243" s="436">
        <f t="shared" si="3"/>
        <v>291</v>
      </c>
    </row>
    <row r="244" spans="1:14" x14ac:dyDescent="0.25">
      <c r="A244" t="s">
        <v>3100</v>
      </c>
      <c r="B244"/>
      <c r="C244"/>
      <c r="D244"/>
      <c r="E244"/>
      <c r="F244">
        <v>82</v>
      </c>
      <c r="G244">
        <v>73</v>
      </c>
      <c r="H244">
        <v>75</v>
      </c>
      <c r="I244">
        <v>81</v>
      </c>
      <c r="J244">
        <v>59</v>
      </c>
      <c r="K244">
        <v>84</v>
      </c>
      <c r="L244">
        <v>73</v>
      </c>
      <c r="M244">
        <v>77</v>
      </c>
      <c r="N244" s="436">
        <f t="shared" si="3"/>
        <v>604</v>
      </c>
    </row>
    <row r="245" spans="1:14" x14ac:dyDescent="0.25">
      <c r="A245" t="s">
        <v>3101</v>
      </c>
      <c r="B245"/>
      <c r="C245"/>
      <c r="D245"/>
      <c r="E245"/>
      <c r="F245">
        <v>83</v>
      </c>
      <c r="G245">
        <v>66</v>
      </c>
      <c r="H245">
        <v>96</v>
      </c>
      <c r="I245">
        <v>94</v>
      </c>
      <c r="J245">
        <v>78</v>
      </c>
      <c r="K245">
        <v>86</v>
      </c>
      <c r="L245">
        <v>91</v>
      </c>
      <c r="M245">
        <v>85</v>
      </c>
      <c r="N245" s="436">
        <f t="shared" si="3"/>
        <v>679</v>
      </c>
    </row>
    <row r="246" spans="1:14" x14ac:dyDescent="0.25">
      <c r="A246" t="s">
        <v>3102</v>
      </c>
      <c r="B246">
        <v>77</v>
      </c>
      <c r="C246">
        <v>80</v>
      </c>
      <c r="D246">
        <v>81</v>
      </c>
      <c r="E246">
        <v>90</v>
      </c>
      <c r="F246"/>
      <c r="G246"/>
      <c r="H246"/>
      <c r="I246"/>
      <c r="J246"/>
      <c r="K246"/>
      <c r="L246"/>
      <c r="M246"/>
      <c r="N246" s="436">
        <f t="shared" si="3"/>
        <v>328</v>
      </c>
    </row>
    <row r="247" spans="1:14" x14ac:dyDescent="0.25">
      <c r="A247" t="s">
        <v>3103</v>
      </c>
      <c r="B247"/>
      <c r="C247"/>
      <c r="D247"/>
      <c r="E247"/>
      <c r="F247">
        <v>92</v>
      </c>
      <c r="G247">
        <v>105</v>
      </c>
      <c r="H247">
        <v>79</v>
      </c>
      <c r="I247">
        <v>98</v>
      </c>
      <c r="J247">
        <v>75</v>
      </c>
      <c r="K247">
        <v>97</v>
      </c>
      <c r="L247">
        <v>73</v>
      </c>
      <c r="M247">
        <v>70</v>
      </c>
      <c r="N247" s="436">
        <f t="shared" si="3"/>
        <v>689</v>
      </c>
    </row>
    <row r="248" spans="1:14" x14ac:dyDescent="0.25">
      <c r="A248" t="s">
        <v>3104</v>
      </c>
      <c r="B248">
        <v>88</v>
      </c>
      <c r="C248">
        <v>83</v>
      </c>
      <c r="D248">
        <v>81</v>
      </c>
      <c r="E248">
        <v>87</v>
      </c>
      <c r="F248"/>
      <c r="G248"/>
      <c r="H248"/>
      <c r="I248"/>
      <c r="J248"/>
      <c r="K248"/>
      <c r="L248"/>
      <c r="M248"/>
      <c r="N248" s="436">
        <f t="shared" si="3"/>
        <v>339</v>
      </c>
    </row>
    <row r="249" spans="1:14" x14ac:dyDescent="0.25">
      <c r="A249" t="s">
        <v>3105</v>
      </c>
      <c r="B249"/>
      <c r="C249"/>
      <c r="D249"/>
      <c r="E249"/>
      <c r="F249">
        <v>54</v>
      </c>
      <c r="G249">
        <v>71</v>
      </c>
      <c r="H249">
        <v>51</v>
      </c>
      <c r="I249">
        <v>77</v>
      </c>
      <c r="J249">
        <v>58</v>
      </c>
      <c r="K249">
        <v>70</v>
      </c>
      <c r="L249">
        <v>64</v>
      </c>
      <c r="M249">
        <v>60</v>
      </c>
      <c r="N249" s="436">
        <f t="shared" si="3"/>
        <v>505</v>
      </c>
    </row>
    <row r="250" spans="1:14" x14ac:dyDescent="0.25">
      <c r="A250" t="s">
        <v>3106</v>
      </c>
      <c r="B250">
        <v>50</v>
      </c>
      <c r="C250">
        <v>61</v>
      </c>
      <c r="D250">
        <v>48</v>
      </c>
      <c r="E250">
        <v>63</v>
      </c>
      <c r="F250"/>
      <c r="G250"/>
      <c r="H250"/>
      <c r="I250"/>
      <c r="J250"/>
      <c r="K250"/>
      <c r="L250"/>
      <c r="M250"/>
      <c r="N250" s="436">
        <f t="shared" si="3"/>
        <v>222</v>
      </c>
    </row>
    <row r="251" spans="1:14" x14ac:dyDescent="0.25">
      <c r="A251" t="s">
        <v>3107</v>
      </c>
      <c r="B251">
        <v>82</v>
      </c>
      <c r="C251">
        <v>90</v>
      </c>
      <c r="D251">
        <v>90</v>
      </c>
      <c r="E251">
        <v>81</v>
      </c>
      <c r="F251"/>
      <c r="G251"/>
      <c r="H251"/>
      <c r="I251"/>
      <c r="J251"/>
      <c r="K251"/>
      <c r="L251"/>
      <c r="M251"/>
      <c r="N251" s="436">
        <f t="shared" si="3"/>
        <v>343</v>
      </c>
    </row>
    <row r="252" spans="1:14" x14ac:dyDescent="0.25">
      <c r="A252" t="s">
        <v>3108</v>
      </c>
      <c r="B252"/>
      <c r="C252"/>
      <c r="D252"/>
      <c r="E252"/>
      <c r="F252">
        <v>108</v>
      </c>
      <c r="G252">
        <v>101</v>
      </c>
      <c r="H252">
        <v>78</v>
      </c>
      <c r="I252">
        <v>75</v>
      </c>
      <c r="J252">
        <v>81</v>
      </c>
      <c r="K252">
        <v>68</v>
      </c>
      <c r="L252">
        <v>89</v>
      </c>
      <c r="M252">
        <v>82</v>
      </c>
      <c r="N252" s="436">
        <f t="shared" si="3"/>
        <v>682</v>
      </c>
    </row>
    <row r="253" spans="1:14" x14ac:dyDescent="0.25">
      <c r="A253" t="s">
        <v>3109</v>
      </c>
      <c r="B253">
        <v>47</v>
      </c>
      <c r="C253">
        <v>51</v>
      </c>
      <c r="D253">
        <v>44</v>
      </c>
      <c r="E253">
        <v>50</v>
      </c>
      <c r="F253">
        <v>42</v>
      </c>
      <c r="G253">
        <v>47</v>
      </c>
      <c r="H253">
        <v>41</v>
      </c>
      <c r="I253">
        <v>56</v>
      </c>
      <c r="J253">
        <v>37</v>
      </c>
      <c r="K253">
        <v>56</v>
      </c>
      <c r="L253">
        <v>32</v>
      </c>
      <c r="M253">
        <v>45</v>
      </c>
      <c r="N253" s="436">
        <f t="shared" si="3"/>
        <v>548</v>
      </c>
    </row>
    <row r="254" spans="1:14" x14ac:dyDescent="0.25">
      <c r="A254" t="s">
        <v>3110</v>
      </c>
      <c r="B254">
        <v>79</v>
      </c>
      <c r="C254">
        <v>75</v>
      </c>
      <c r="D254">
        <v>64</v>
      </c>
      <c r="E254">
        <v>86</v>
      </c>
      <c r="F254"/>
      <c r="G254"/>
      <c r="H254"/>
      <c r="I254"/>
      <c r="J254"/>
      <c r="K254"/>
      <c r="L254"/>
      <c r="M254"/>
      <c r="N254" s="436">
        <f t="shared" si="3"/>
        <v>304</v>
      </c>
    </row>
    <row r="255" spans="1:14" x14ac:dyDescent="0.25">
      <c r="A255" t="s">
        <v>3111</v>
      </c>
      <c r="B255">
        <v>98</v>
      </c>
      <c r="C255">
        <v>87</v>
      </c>
      <c r="D255">
        <v>86</v>
      </c>
      <c r="E255">
        <v>85</v>
      </c>
      <c r="F255"/>
      <c r="G255"/>
      <c r="H255"/>
      <c r="I255"/>
      <c r="J255"/>
      <c r="K255"/>
      <c r="L255"/>
      <c r="M255"/>
      <c r="N255" s="436">
        <f t="shared" si="3"/>
        <v>356</v>
      </c>
    </row>
    <row r="256" spans="1:14" x14ac:dyDescent="0.25">
      <c r="A256" t="s">
        <v>3112</v>
      </c>
      <c r="B256">
        <v>68</v>
      </c>
      <c r="C256">
        <v>66</v>
      </c>
      <c r="D256">
        <v>56</v>
      </c>
      <c r="E256">
        <v>85</v>
      </c>
      <c r="F256"/>
      <c r="G256"/>
      <c r="H256"/>
      <c r="I256"/>
      <c r="J256"/>
      <c r="K256"/>
      <c r="L256"/>
      <c r="M256"/>
      <c r="N256" s="436">
        <f t="shared" si="3"/>
        <v>275</v>
      </c>
    </row>
    <row r="257" spans="1:14" x14ac:dyDescent="0.25">
      <c r="A257" t="s">
        <v>3113</v>
      </c>
      <c r="B257"/>
      <c r="C257"/>
      <c r="D257"/>
      <c r="E257"/>
      <c r="F257">
        <v>246</v>
      </c>
      <c r="G257">
        <v>278</v>
      </c>
      <c r="H257">
        <v>260</v>
      </c>
      <c r="I257">
        <v>289</v>
      </c>
      <c r="J257">
        <v>252</v>
      </c>
      <c r="K257">
        <v>268</v>
      </c>
      <c r="L257">
        <v>274</v>
      </c>
      <c r="M257">
        <v>277</v>
      </c>
      <c r="N257" s="436">
        <f t="shared" si="3"/>
        <v>2144</v>
      </c>
    </row>
    <row r="258" spans="1:14" x14ac:dyDescent="0.25">
      <c r="A258" t="s">
        <v>3114</v>
      </c>
      <c r="B258"/>
      <c r="C258"/>
      <c r="D258"/>
      <c r="E258"/>
      <c r="F258">
        <v>61</v>
      </c>
      <c r="G258">
        <v>82</v>
      </c>
      <c r="H258">
        <v>65</v>
      </c>
      <c r="I258">
        <v>66</v>
      </c>
      <c r="J258">
        <v>57</v>
      </c>
      <c r="K258">
        <v>80</v>
      </c>
      <c r="L258">
        <v>65</v>
      </c>
      <c r="M258">
        <v>67</v>
      </c>
      <c r="N258" s="436">
        <f t="shared" si="3"/>
        <v>543</v>
      </c>
    </row>
    <row r="259" spans="1:14" x14ac:dyDescent="0.25">
      <c r="A259" t="s">
        <v>3115</v>
      </c>
      <c r="B259">
        <v>39</v>
      </c>
      <c r="C259">
        <v>55</v>
      </c>
      <c r="D259">
        <v>58</v>
      </c>
      <c r="E259">
        <v>64</v>
      </c>
      <c r="F259">
        <v>1</v>
      </c>
      <c r="G259">
        <v>2</v>
      </c>
      <c r="H259"/>
      <c r="I259">
        <v>2</v>
      </c>
      <c r="J259"/>
      <c r="K259">
        <v>1</v>
      </c>
      <c r="L259"/>
      <c r="M259"/>
      <c r="N259" s="436">
        <f t="shared" si="3"/>
        <v>222</v>
      </c>
    </row>
    <row r="260" spans="1:14" x14ac:dyDescent="0.25">
      <c r="A260" t="s">
        <v>3116</v>
      </c>
      <c r="B260">
        <v>46</v>
      </c>
      <c r="C260">
        <v>43</v>
      </c>
      <c r="D260">
        <v>49</v>
      </c>
      <c r="E260">
        <v>49</v>
      </c>
      <c r="F260">
        <v>1</v>
      </c>
      <c r="G260"/>
      <c r="H260"/>
      <c r="I260"/>
      <c r="J260"/>
      <c r="K260"/>
      <c r="L260"/>
      <c r="M260"/>
      <c r="N260" s="436">
        <f t="shared" ref="N260:N323" si="4">SUM(B260:M260)</f>
        <v>188</v>
      </c>
    </row>
    <row r="261" spans="1:14" x14ac:dyDescent="0.25">
      <c r="A261" t="s">
        <v>3117</v>
      </c>
      <c r="B261"/>
      <c r="C261"/>
      <c r="D261"/>
      <c r="E261"/>
      <c r="F261">
        <v>46</v>
      </c>
      <c r="G261">
        <v>47</v>
      </c>
      <c r="H261">
        <v>50</v>
      </c>
      <c r="I261">
        <v>51</v>
      </c>
      <c r="J261">
        <v>57</v>
      </c>
      <c r="K261">
        <v>56</v>
      </c>
      <c r="L261">
        <v>51</v>
      </c>
      <c r="M261">
        <v>55</v>
      </c>
      <c r="N261" s="436">
        <f t="shared" si="4"/>
        <v>413</v>
      </c>
    </row>
    <row r="262" spans="1:14" x14ac:dyDescent="0.25">
      <c r="A262" t="s">
        <v>3118</v>
      </c>
      <c r="B262"/>
      <c r="C262"/>
      <c r="D262"/>
      <c r="E262"/>
      <c r="F262">
        <v>27</v>
      </c>
      <c r="G262">
        <v>43</v>
      </c>
      <c r="H262">
        <v>32</v>
      </c>
      <c r="I262">
        <v>48</v>
      </c>
      <c r="J262">
        <v>51</v>
      </c>
      <c r="K262">
        <v>35</v>
      </c>
      <c r="L262">
        <v>31</v>
      </c>
      <c r="M262">
        <v>35</v>
      </c>
      <c r="N262" s="436">
        <f t="shared" si="4"/>
        <v>302</v>
      </c>
    </row>
    <row r="263" spans="1:14" x14ac:dyDescent="0.25">
      <c r="A263" t="s">
        <v>3119</v>
      </c>
      <c r="B263">
        <v>37</v>
      </c>
      <c r="C263">
        <v>35</v>
      </c>
      <c r="D263">
        <v>28</v>
      </c>
      <c r="E263">
        <v>45</v>
      </c>
      <c r="F263"/>
      <c r="G263"/>
      <c r="H263"/>
      <c r="I263"/>
      <c r="J263"/>
      <c r="K263"/>
      <c r="L263"/>
      <c r="M263"/>
      <c r="N263" s="436">
        <f t="shared" si="4"/>
        <v>145</v>
      </c>
    </row>
    <row r="264" spans="1:14" x14ac:dyDescent="0.25">
      <c r="A264" t="s">
        <v>3120</v>
      </c>
      <c r="B264"/>
      <c r="C264"/>
      <c r="D264"/>
      <c r="E264"/>
      <c r="F264">
        <v>49</v>
      </c>
      <c r="G264">
        <v>70</v>
      </c>
      <c r="H264">
        <v>51</v>
      </c>
      <c r="I264">
        <v>41</v>
      </c>
      <c r="J264">
        <v>52</v>
      </c>
      <c r="K264">
        <v>53</v>
      </c>
      <c r="L264">
        <v>41</v>
      </c>
      <c r="M264">
        <v>54</v>
      </c>
      <c r="N264" s="436">
        <f t="shared" si="4"/>
        <v>411</v>
      </c>
    </row>
    <row r="265" spans="1:14" x14ac:dyDescent="0.25">
      <c r="A265" t="s">
        <v>3121</v>
      </c>
      <c r="B265">
        <v>50</v>
      </c>
      <c r="C265">
        <v>54</v>
      </c>
      <c r="D265">
        <v>48</v>
      </c>
      <c r="E265">
        <v>46</v>
      </c>
      <c r="F265"/>
      <c r="G265"/>
      <c r="H265"/>
      <c r="I265"/>
      <c r="J265"/>
      <c r="K265"/>
      <c r="L265"/>
      <c r="M265"/>
      <c r="N265" s="436">
        <f t="shared" si="4"/>
        <v>198</v>
      </c>
    </row>
    <row r="266" spans="1:14" x14ac:dyDescent="0.25">
      <c r="A266" t="s">
        <v>3122</v>
      </c>
      <c r="B266">
        <v>7</v>
      </c>
      <c r="C266">
        <v>14</v>
      </c>
      <c r="D266">
        <v>4</v>
      </c>
      <c r="E266">
        <v>10</v>
      </c>
      <c r="F266">
        <v>19</v>
      </c>
      <c r="G266">
        <v>10</v>
      </c>
      <c r="H266">
        <v>13</v>
      </c>
      <c r="I266">
        <v>7</v>
      </c>
      <c r="J266">
        <v>13</v>
      </c>
      <c r="K266">
        <v>12</v>
      </c>
      <c r="L266">
        <v>14</v>
      </c>
      <c r="M266">
        <v>10</v>
      </c>
      <c r="N266" s="436">
        <f t="shared" si="4"/>
        <v>133</v>
      </c>
    </row>
    <row r="267" spans="1:14" x14ac:dyDescent="0.25">
      <c r="A267" t="s">
        <v>3123</v>
      </c>
      <c r="B267">
        <v>23</v>
      </c>
      <c r="C267">
        <v>28</v>
      </c>
      <c r="D267">
        <v>26</v>
      </c>
      <c r="E267">
        <v>23</v>
      </c>
      <c r="F267">
        <v>30</v>
      </c>
      <c r="G267">
        <v>19</v>
      </c>
      <c r="H267">
        <v>28</v>
      </c>
      <c r="I267">
        <v>29</v>
      </c>
      <c r="J267">
        <v>20</v>
      </c>
      <c r="K267">
        <v>25</v>
      </c>
      <c r="L267">
        <v>29</v>
      </c>
      <c r="M267">
        <v>27</v>
      </c>
      <c r="N267" s="436">
        <f t="shared" si="4"/>
        <v>307</v>
      </c>
    </row>
    <row r="268" spans="1:14" x14ac:dyDescent="0.25">
      <c r="A268" t="s">
        <v>3124</v>
      </c>
      <c r="B268">
        <v>37</v>
      </c>
      <c r="C268">
        <v>38</v>
      </c>
      <c r="D268">
        <v>18</v>
      </c>
      <c r="E268">
        <v>22</v>
      </c>
      <c r="F268">
        <v>39</v>
      </c>
      <c r="G268">
        <v>38</v>
      </c>
      <c r="H268">
        <v>33</v>
      </c>
      <c r="I268">
        <v>24</v>
      </c>
      <c r="J268">
        <v>27</v>
      </c>
      <c r="K268">
        <v>35</v>
      </c>
      <c r="L268">
        <v>27</v>
      </c>
      <c r="M268">
        <v>28</v>
      </c>
      <c r="N268" s="436">
        <f t="shared" si="4"/>
        <v>366</v>
      </c>
    </row>
    <row r="269" spans="1:14" x14ac:dyDescent="0.25">
      <c r="A269" t="s">
        <v>3125</v>
      </c>
      <c r="B269">
        <v>16</v>
      </c>
      <c r="C269">
        <v>17</v>
      </c>
      <c r="D269">
        <v>16</v>
      </c>
      <c r="E269">
        <v>15</v>
      </c>
      <c r="F269">
        <v>20</v>
      </c>
      <c r="G269">
        <v>13</v>
      </c>
      <c r="H269">
        <v>15</v>
      </c>
      <c r="I269">
        <v>20</v>
      </c>
      <c r="J269">
        <v>14</v>
      </c>
      <c r="K269">
        <v>17</v>
      </c>
      <c r="L269">
        <v>13</v>
      </c>
      <c r="M269">
        <v>19</v>
      </c>
      <c r="N269" s="436">
        <f t="shared" si="4"/>
        <v>195</v>
      </c>
    </row>
    <row r="270" spans="1:14" x14ac:dyDescent="0.25">
      <c r="A270" t="s">
        <v>3126</v>
      </c>
      <c r="B270">
        <v>91</v>
      </c>
      <c r="C270">
        <v>101</v>
      </c>
      <c r="D270">
        <v>63</v>
      </c>
      <c r="E270">
        <v>91</v>
      </c>
      <c r="F270"/>
      <c r="G270"/>
      <c r="H270"/>
      <c r="I270"/>
      <c r="J270"/>
      <c r="K270"/>
      <c r="L270"/>
      <c r="M270"/>
      <c r="N270" s="436">
        <f t="shared" si="4"/>
        <v>346</v>
      </c>
    </row>
    <row r="271" spans="1:14" x14ac:dyDescent="0.25">
      <c r="A271" t="s">
        <v>3127</v>
      </c>
      <c r="B271"/>
      <c r="C271"/>
      <c r="D271"/>
      <c r="E271"/>
      <c r="F271">
        <v>81</v>
      </c>
      <c r="G271">
        <v>90</v>
      </c>
      <c r="H271">
        <v>89</v>
      </c>
      <c r="I271">
        <v>90</v>
      </c>
      <c r="J271">
        <v>83</v>
      </c>
      <c r="K271">
        <v>85</v>
      </c>
      <c r="L271">
        <v>90</v>
      </c>
      <c r="M271">
        <v>85</v>
      </c>
      <c r="N271" s="436">
        <f t="shared" si="4"/>
        <v>693</v>
      </c>
    </row>
    <row r="272" spans="1:14" x14ac:dyDescent="0.25">
      <c r="A272" t="s">
        <v>3128</v>
      </c>
      <c r="B272">
        <v>17</v>
      </c>
      <c r="C272">
        <v>28</v>
      </c>
      <c r="D272">
        <v>19</v>
      </c>
      <c r="E272">
        <v>23</v>
      </c>
      <c r="F272">
        <v>29</v>
      </c>
      <c r="G272">
        <v>28</v>
      </c>
      <c r="H272">
        <v>21</v>
      </c>
      <c r="I272">
        <v>24</v>
      </c>
      <c r="J272">
        <v>16</v>
      </c>
      <c r="K272">
        <v>23</v>
      </c>
      <c r="L272">
        <v>24</v>
      </c>
      <c r="M272">
        <v>28</v>
      </c>
      <c r="N272" s="436">
        <f t="shared" si="4"/>
        <v>280</v>
      </c>
    </row>
    <row r="273" spans="1:14" x14ac:dyDescent="0.25">
      <c r="A273" t="s">
        <v>3129</v>
      </c>
      <c r="B273">
        <v>36</v>
      </c>
      <c r="C273">
        <v>34</v>
      </c>
      <c r="D273">
        <v>26</v>
      </c>
      <c r="E273">
        <v>26</v>
      </c>
      <c r="F273">
        <v>26</v>
      </c>
      <c r="G273">
        <v>32</v>
      </c>
      <c r="H273">
        <v>30</v>
      </c>
      <c r="I273">
        <v>32</v>
      </c>
      <c r="J273">
        <v>31</v>
      </c>
      <c r="K273">
        <v>28</v>
      </c>
      <c r="L273">
        <v>25</v>
      </c>
      <c r="M273">
        <v>34</v>
      </c>
      <c r="N273" s="436">
        <f t="shared" si="4"/>
        <v>360</v>
      </c>
    </row>
    <row r="274" spans="1:14" x14ac:dyDescent="0.25">
      <c r="A274" t="s">
        <v>3130</v>
      </c>
      <c r="B274">
        <v>30</v>
      </c>
      <c r="C274">
        <v>32</v>
      </c>
      <c r="D274">
        <v>43</v>
      </c>
      <c r="E274">
        <v>24</v>
      </c>
      <c r="F274">
        <v>32</v>
      </c>
      <c r="G274">
        <v>33</v>
      </c>
      <c r="H274">
        <v>19</v>
      </c>
      <c r="I274">
        <v>27</v>
      </c>
      <c r="J274">
        <v>25</v>
      </c>
      <c r="K274">
        <v>39</v>
      </c>
      <c r="L274">
        <v>31</v>
      </c>
      <c r="M274">
        <v>28</v>
      </c>
      <c r="N274" s="436">
        <f t="shared" si="4"/>
        <v>363</v>
      </c>
    </row>
    <row r="275" spans="1:14" x14ac:dyDescent="0.25">
      <c r="A275" t="s">
        <v>3131</v>
      </c>
      <c r="B275">
        <v>34</v>
      </c>
      <c r="C275">
        <v>35</v>
      </c>
      <c r="D275">
        <v>29</v>
      </c>
      <c r="E275">
        <v>41</v>
      </c>
      <c r="F275">
        <v>31</v>
      </c>
      <c r="G275">
        <v>35</v>
      </c>
      <c r="H275">
        <v>41</v>
      </c>
      <c r="I275">
        <v>42</v>
      </c>
      <c r="J275">
        <v>34</v>
      </c>
      <c r="K275">
        <v>29</v>
      </c>
      <c r="L275">
        <v>38</v>
      </c>
      <c r="M275">
        <v>50</v>
      </c>
      <c r="N275" s="436">
        <f t="shared" si="4"/>
        <v>439</v>
      </c>
    </row>
    <row r="276" spans="1:14" x14ac:dyDescent="0.25">
      <c r="A276" t="s">
        <v>3132</v>
      </c>
      <c r="B276">
        <v>23</v>
      </c>
      <c r="C276">
        <v>28</v>
      </c>
      <c r="D276">
        <v>23</v>
      </c>
      <c r="E276">
        <v>25</v>
      </c>
      <c r="F276">
        <v>31</v>
      </c>
      <c r="G276">
        <v>16</v>
      </c>
      <c r="H276">
        <v>22</v>
      </c>
      <c r="I276">
        <v>27</v>
      </c>
      <c r="J276">
        <v>27</v>
      </c>
      <c r="K276">
        <v>23</v>
      </c>
      <c r="L276">
        <v>25</v>
      </c>
      <c r="M276">
        <v>29</v>
      </c>
      <c r="N276" s="436">
        <f t="shared" si="4"/>
        <v>299</v>
      </c>
    </row>
    <row r="277" spans="1:14" x14ac:dyDescent="0.25">
      <c r="A277" t="s">
        <v>3133</v>
      </c>
      <c r="B277">
        <v>42</v>
      </c>
      <c r="C277">
        <v>39</v>
      </c>
      <c r="D277">
        <v>36</v>
      </c>
      <c r="E277">
        <v>40</v>
      </c>
      <c r="F277">
        <v>44</v>
      </c>
      <c r="G277">
        <v>38</v>
      </c>
      <c r="H277">
        <v>39</v>
      </c>
      <c r="I277">
        <v>47</v>
      </c>
      <c r="J277">
        <v>30</v>
      </c>
      <c r="K277">
        <v>34</v>
      </c>
      <c r="L277">
        <v>37</v>
      </c>
      <c r="M277">
        <v>46</v>
      </c>
      <c r="N277" s="436">
        <f t="shared" si="4"/>
        <v>472</v>
      </c>
    </row>
    <row r="278" spans="1:14" x14ac:dyDescent="0.25">
      <c r="A278" t="s">
        <v>3134</v>
      </c>
      <c r="B278">
        <v>22</v>
      </c>
      <c r="C278">
        <v>35</v>
      </c>
      <c r="D278">
        <v>13</v>
      </c>
      <c r="E278">
        <v>22</v>
      </c>
      <c r="F278">
        <v>26</v>
      </c>
      <c r="G278">
        <v>21</v>
      </c>
      <c r="H278">
        <v>15</v>
      </c>
      <c r="I278">
        <v>18</v>
      </c>
      <c r="J278">
        <v>22</v>
      </c>
      <c r="K278">
        <v>18</v>
      </c>
      <c r="L278">
        <v>24</v>
      </c>
      <c r="M278">
        <v>21</v>
      </c>
      <c r="N278" s="436">
        <f t="shared" si="4"/>
        <v>257</v>
      </c>
    </row>
    <row r="279" spans="1:14" x14ac:dyDescent="0.25">
      <c r="A279" t="s">
        <v>3135</v>
      </c>
      <c r="B279">
        <v>130</v>
      </c>
      <c r="C279">
        <v>138</v>
      </c>
      <c r="D279">
        <v>119</v>
      </c>
      <c r="E279">
        <v>150</v>
      </c>
      <c r="F279">
        <v>1</v>
      </c>
      <c r="G279">
        <v>1</v>
      </c>
      <c r="H279"/>
      <c r="I279"/>
      <c r="J279"/>
      <c r="K279"/>
      <c r="L279"/>
      <c r="M279"/>
      <c r="N279" s="436">
        <f t="shared" si="4"/>
        <v>539</v>
      </c>
    </row>
    <row r="280" spans="1:14" x14ac:dyDescent="0.25">
      <c r="A280" t="s">
        <v>3136</v>
      </c>
      <c r="B280"/>
      <c r="C280"/>
      <c r="D280"/>
      <c r="E280"/>
      <c r="F280">
        <v>112</v>
      </c>
      <c r="G280">
        <v>103</v>
      </c>
      <c r="H280">
        <v>114</v>
      </c>
      <c r="I280">
        <v>121</v>
      </c>
      <c r="J280">
        <v>121</v>
      </c>
      <c r="K280">
        <v>111</v>
      </c>
      <c r="L280">
        <v>126</v>
      </c>
      <c r="M280">
        <v>102</v>
      </c>
      <c r="N280" s="436">
        <f t="shared" si="4"/>
        <v>910</v>
      </c>
    </row>
    <row r="281" spans="1:14" x14ac:dyDescent="0.25">
      <c r="A281" t="s">
        <v>3137</v>
      </c>
      <c r="B281">
        <v>3</v>
      </c>
      <c r="C281">
        <v>5</v>
      </c>
      <c r="D281">
        <v>3</v>
      </c>
      <c r="E281">
        <v>8</v>
      </c>
      <c r="F281">
        <v>5</v>
      </c>
      <c r="G281">
        <v>7</v>
      </c>
      <c r="H281">
        <v>4</v>
      </c>
      <c r="I281">
        <v>4</v>
      </c>
      <c r="J281">
        <v>8</v>
      </c>
      <c r="K281">
        <v>8</v>
      </c>
      <c r="L281">
        <v>4</v>
      </c>
      <c r="M281">
        <v>5</v>
      </c>
      <c r="N281" s="436">
        <f t="shared" si="4"/>
        <v>64</v>
      </c>
    </row>
    <row r="282" spans="1:14" x14ac:dyDescent="0.25">
      <c r="A282" t="s">
        <v>3138</v>
      </c>
      <c r="B282">
        <v>10</v>
      </c>
      <c r="C282">
        <v>5</v>
      </c>
      <c r="D282">
        <v>8</v>
      </c>
      <c r="E282">
        <v>11</v>
      </c>
      <c r="F282">
        <v>9</v>
      </c>
      <c r="G282">
        <v>9</v>
      </c>
      <c r="H282">
        <v>14</v>
      </c>
      <c r="I282">
        <v>9</v>
      </c>
      <c r="J282">
        <v>8</v>
      </c>
      <c r="K282">
        <v>15</v>
      </c>
      <c r="L282">
        <v>9</v>
      </c>
      <c r="M282">
        <v>11</v>
      </c>
      <c r="N282" s="436">
        <f t="shared" si="4"/>
        <v>118</v>
      </c>
    </row>
    <row r="283" spans="1:14" x14ac:dyDescent="0.25">
      <c r="A283" t="s">
        <v>3139</v>
      </c>
      <c r="B283">
        <v>39</v>
      </c>
      <c r="C283">
        <v>29</v>
      </c>
      <c r="D283">
        <v>35</v>
      </c>
      <c r="E283">
        <v>44</v>
      </c>
      <c r="F283">
        <v>37</v>
      </c>
      <c r="G283">
        <v>29</v>
      </c>
      <c r="H283">
        <v>30</v>
      </c>
      <c r="I283">
        <v>38</v>
      </c>
      <c r="J283">
        <v>32</v>
      </c>
      <c r="K283">
        <v>27</v>
      </c>
      <c r="L283">
        <v>31</v>
      </c>
      <c r="M283">
        <v>37</v>
      </c>
      <c r="N283" s="436">
        <f t="shared" si="4"/>
        <v>408</v>
      </c>
    </row>
    <row r="284" spans="1:14" x14ac:dyDescent="0.25">
      <c r="A284" t="s">
        <v>3140</v>
      </c>
      <c r="B284">
        <v>47</v>
      </c>
      <c r="C284">
        <v>60</v>
      </c>
      <c r="D284">
        <v>42</v>
      </c>
      <c r="E284">
        <v>65</v>
      </c>
      <c r="F284">
        <v>37</v>
      </c>
      <c r="G284">
        <v>36</v>
      </c>
      <c r="H284">
        <v>52</v>
      </c>
      <c r="I284">
        <v>55</v>
      </c>
      <c r="J284">
        <v>38</v>
      </c>
      <c r="K284">
        <v>46</v>
      </c>
      <c r="L284">
        <v>52</v>
      </c>
      <c r="M284">
        <v>47</v>
      </c>
      <c r="N284" s="436">
        <f t="shared" si="4"/>
        <v>577</v>
      </c>
    </row>
    <row r="285" spans="1:14" x14ac:dyDescent="0.25">
      <c r="A285" t="s">
        <v>3141</v>
      </c>
      <c r="B285"/>
      <c r="C285"/>
      <c r="D285"/>
      <c r="E285"/>
      <c r="F285">
        <v>54</v>
      </c>
      <c r="G285">
        <v>93</v>
      </c>
      <c r="H285">
        <v>54</v>
      </c>
      <c r="I285">
        <v>101</v>
      </c>
      <c r="J285">
        <v>48</v>
      </c>
      <c r="K285">
        <v>114</v>
      </c>
      <c r="L285">
        <v>31</v>
      </c>
      <c r="M285">
        <v>65</v>
      </c>
      <c r="N285" s="436">
        <f t="shared" si="4"/>
        <v>560</v>
      </c>
    </row>
    <row r="286" spans="1:14" x14ac:dyDescent="0.25">
      <c r="A286" t="s">
        <v>3142</v>
      </c>
      <c r="B286">
        <v>79</v>
      </c>
      <c r="C286">
        <v>78</v>
      </c>
      <c r="D286">
        <v>82</v>
      </c>
      <c r="E286">
        <v>86</v>
      </c>
      <c r="F286">
        <v>74</v>
      </c>
      <c r="G286">
        <v>59</v>
      </c>
      <c r="H286">
        <v>61</v>
      </c>
      <c r="I286">
        <v>61</v>
      </c>
      <c r="J286">
        <v>67</v>
      </c>
      <c r="K286">
        <v>54</v>
      </c>
      <c r="L286">
        <v>66</v>
      </c>
      <c r="M286">
        <v>47</v>
      </c>
      <c r="N286" s="436">
        <f t="shared" si="4"/>
        <v>814</v>
      </c>
    </row>
    <row r="287" spans="1:14" x14ac:dyDescent="0.25">
      <c r="A287" t="s">
        <v>17666</v>
      </c>
      <c r="B287"/>
      <c r="C287">
        <v>1</v>
      </c>
      <c r="D287"/>
      <c r="E287"/>
      <c r="F287"/>
      <c r="G287"/>
      <c r="H287"/>
      <c r="I287"/>
      <c r="J287"/>
      <c r="K287"/>
      <c r="L287"/>
      <c r="M287"/>
      <c r="N287" s="436">
        <f t="shared" si="4"/>
        <v>1</v>
      </c>
    </row>
    <row r="288" spans="1:14" x14ac:dyDescent="0.25">
      <c r="A288" t="s">
        <v>3143</v>
      </c>
      <c r="B288">
        <v>51</v>
      </c>
      <c r="C288">
        <v>51</v>
      </c>
      <c r="D288">
        <v>46</v>
      </c>
      <c r="E288">
        <v>53</v>
      </c>
      <c r="F288">
        <v>54</v>
      </c>
      <c r="G288">
        <v>53</v>
      </c>
      <c r="H288">
        <v>47</v>
      </c>
      <c r="I288">
        <v>51</v>
      </c>
      <c r="J288">
        <v>34</v>
      </c>
      <c r="K288">
        <v>35</v>
      </c>
      <c r="L288">
        <v>42</v>
      </c>
      <c r="M288">
        <v>42</v>
      </c>
      <c r="N288" s="436">
        <f t="shared" si="4"/>
        <v>559</v>
      </c>
    </row>
    <row r="289" spans="1:14" x14ac:dyDescent="0.25">
      <c r="A289" t="s">
        <v>3144</v>
      </c>
      <c r="B289">
        <v>66</v>
      </c>
      <c r="C289">
        <v>73</v>
      </c>
      <c r="D289">
        <v>69</v>
      </c>
      <c r="E289">
        <v>60</v>
      </c>
      <c r="F289">
        <v>71</v>
      </c>
      <c r="G289">
        <v>84</v>
      </c>
      <c r="H289">
        <v>66</v>
      </c>
      <c r="I289">
        <v>66</v>
      </c>
      <c r="J289">
        <v>65</v>
      </c>
      <c r="K289">
        <v>67</v>
      </c>
      <c r="L289">
        <v>51</v>
      </c>
      <c r="M289">
        <v>82</v>
      </c>
      <c r="N289" s="436">
        <f t="shared" si="4"/>
        <v>820</v>
      </c>
    </row>
    <row r="290" spans="1:14" x14ac:dyDescent="0.25">
      <c r="A290" t="s">
        <v>3145</v>
      </c>
      <c r="B290"/>
      <c r="C290"/>
      <c r="D290"/>
      <c r="E290"/>
      <c r="F290">
        <v>81</v>
      </c>
      <c r="G290">
        <v>81</v>
      </c>
      <c r="H290">
        <v>74</v>
      </c>
      <c r="I290">
        <v>68</v>
      </c>
      <c r="J290">
        <v>66</v>
      </c>
      <c r="K290">
        <v>69</v>
      </c>
      <c r="L290">
        <v>84</v>
      </c>
      <c r="M290">
        <v>88</v>
      </c>
      <c r="N290" s="436">
        <f t="shared" si="4"/>
        <v>611</v>
      </c>
    </row>
    <row r="291" spans="1:14" x14ac:dyDescent="0.25">
      <c r="A291" t="s">
        <v>3146</v>
      </c>
      <c r="B291">
        <v>74</v>
      </c>
      <c r="C291">
        <v>67</v>
      </c>
      <c r="D291">
        <v>79</v>
      </c>
      <c r="E291">
        <v>82</v>
      </c>
      <c r="F291"/>
      <c r="G291"/>
      <c r="H291"/>
      <c r="I291"/>
      <c r="J291"/>
      <c r="K291"/>
      <c r="L291"/>
      <c r="M291"/>
      <c r="N291" s="436">
        <f t="shared" si="4"/>
        <v>302</v>
      </c>
    </row>
    <row r="292" spans="1:14" x14ac:dyDescent="0.25">
      <c r="A292" t="s">
        <v>3147</v>
      </c>
      <c r="B292"/>
      <c r="C292"/>
      <c r="D292"/>
      <c r="E292"/>
      <c r="F292">
        <v>82</v>
      </c>
      <c r="G292">
        <v>82</v>
      </c>
      <c r="H292">
        <v>74</v>
      </c>
      <c r="I292">
        <v>76</v>
      </c>
      <c r="J292">
        <v>77</v>
      </c>
      <c r="K292">
        <v>60</v>
      </c>
      <c r="L292">
        <v>66</v>
      </c>
      <c r="M292">
        <v>66</v>
      </c>
      <c r="N292" s="436">
        <f t="shared" si="4"/>
        <v>583</v>
      </c>
    </row>
    <row r="293" spans="1:14" x14ac:dyDescent="0.25">
      <c r="A293" t="s">
        <v>17667</v>
      </c>
      <c r="B293"/>
      <c r="C293"/>
      <c r="D293"/>
      <c r="E293"/>
      <c r="F293"/>
      <c r="G293"/>
      <c r="H293"/>
      <c r="I293"/>
      <c r="J293"/>
      <c r="K293">
        <v>1</v>
      </c>
      <c r="L293">
        <v>1</v>
      </c>
      <c r="M293">
        <v>1</v>
      </c>
      <c r="N293" s="436">
        <f t="shared" si="4"/>
        <v>3</v>
      </c>
    </row>
    <row r="294" spans="1:14" x14ac:dyDescent="0.25">
      <c r="A294" t="s">
        <v>3148</v>
      </c>
      <c r="B294">
        <v>77</v>
      </c>
      <c r="C294">
        <v>65</v>
      </c>
      <c r="D294">
        <v>68</v>
      </c>
      <c r="E294">
        <v>79</v>
      </c>
      <c r="F294"/>
      <c r="G294"/>
      <c r="H294"/>
      <c r="I294"/>
      <c r="J294"/>
      <c r="K294"/>
      <c r="L294"/>
      <c r="M294"/>
      <c r="N294" s="436">
        <f t="shared" si="4"/>
        <v>289</v>
      </c>
    </row>
    <row r="295" spans="1:14" x14ac:dyDescent="0.25">
      <c r="A295" t="s">
        <v>3149</v>
      </c>
      <c r="B295">
        <v>37</v>
      </c>
      <c r="C295">
        <v>31</v>
      </c>
      <c r="D295">
        <v>29</v>
      </c>
      <c r="E295">
        <v>26</v>
      </c>
      <c r="F295">
        <v>37</v>
      </c>
      <c r="G295">
        <v>30</v>
      </c>
      <c r="H295">
        <v>27</v>
      </c>
      <c r="I295">
        <v>37</v>
      </c>
      <c r="J295">
        <v>33</v>
      </c>
      <c r="K295">
        <v>33</v>
      </c>
      <c r="L295">
        <v>38</v>
      </c>
      <c r="M295">
        <v>39</v>
      </c>
      <c r="N295" s="436">
        <f t="shared" si="4"/>
        <v>397</v>
      </c>
    </row>
    <row r="296" spans="1:14" x14ac:dyDescent="0.25">
      <c r="A296" t="s">
        <v>3150</v>
      </c>
      <c r="B296"/>
      <c r="C296"/>
      <c r="D296"/>
      <c r="E296"/>
      <c r="F296">
        <v>90</v>
      </c>
      <c r="G296">
        <v>93</v>
      </c>
      <c r="H296">
        <v>91</v>
      </c>
      <c r="I296">
        <v>103</v>
      </c>
      <c r="J296">
        <v>79</v>
      </c>
      <c r="K296">
        <v>101</v>
      </c>
      <c r="L296">
        <v>102</v>
      </c>
      <c r="M296">
        <v>90</v>
      </c>
      <c r="N296" s="436">
        <f t="shared" si="4"/>
        <v>749</v>
      </c>
    </row>
    <row r="297" spans="1:14" x14ac:dyDescent="0.25">
      <c r="A297" t="s">
        <v>10406</v>
      </c>
      <c r="B297">
        <v>94</v>
      </c>
      <c r="C297">
        <v>84</v>
      </c>
      <c r="D297">
        <v>85</v>
      </c>
      <c r="E297">
        <v>84</v>
      </c>
      <c r="F297"/>
      <c r="G297"/>
      <c r="H297"/>
      <c r="I297"/>
      <c r="J297"/>
      <c r="K297"/>
      <c r="L297"/>
      <c r="M297"/>
      <c r="N297" s="436">
        <f t="shared" si="4"/>
        <v>347</v>
      </c>
    </row>
    <row r="298" spans="1:14" x14ac:dyDescent="0.25">
      <c r="A298" t="s">
        <v>3151</v>
      </c>
      <c r="B298">
        <v>69</v>
      </c>
      <c r="C298">
        <v>77</v>
      </c>
      <c r="D298">
        <v>57</v>
      </c>
      <c r="E298">
        <v>76</v>
      </c>
      <c r="F298"/>
      <c r="G298"/>
      <c r="H298"/>
      <c r="I298"/>
      <c r="J298"/>
      <c r="K298"/>
      <c r="L298"/>
      <c r="M298"/>
      <c r="N298" s="436">
        <f t="shared" si="4"/>
        <v>279</v>
      </c>
    </row>
    <row r="299" spans="1:14" x14ac:dyDescent="0.25">
      <c r="A299" t="s">
        <v>3152</v>
      </c>
      <c r="B299"/>
      <c r="C299"/>
      <c r="D299"/>
      <c r="E299"/>
      <c r="F299">
        <v>71</v>
      </c>
      <c r="G299">
        <v>70</v>
      </c>
      <c r="H299">
        <v>68</v>
      </c>
      <c r="I299">
        <v>83</v>
      </c>
      <c r="J299">
        <v>78</v>
      </c>
      <c r="K299">
        <v>66</v>
      </c>
      <c r="L299">
        <v>64</v>
      </c>
      <c r="M299">
        <v>70</v>
      </c>
      <c r="N299" s="436">
        <f t="shared" si="4"/>
        <v>570</v>
      </c>
    </row>
    <row r="300" spans="1:14" x14ac:dyDescent="0.25">
      <c r="A300" t="s">
        <v>3153</v>
      </c>
      <c r="B300">
        <v>68</v>
      </c>
      <c r="C300">
        <v>80</v>
      </c>
      <c r="D300">
        <v>55</v>
      </c>
      <c r="E300">
        <v>76</v>
      </c>
      <c r="F300"/>
      <c r="G300"/>
      <c r="H300"/>
      <c r="I300"/>
      <c r="J300"/>
      <c r="K300"/>
      <c r="L300"/>
      <c r="M300"/>
      <c r="N300" s="436">
        <f t="shared" si="4"/>
        <v>279</v>
      </c>
    </row>
    <row r="301" spans="1:14" x14ac:dyDescent="0.25">
      <c r="A301" t="s">
        <v>3154</v>
      </c>
      <c r="B301"/>
      <c r="C301"/>
      <c r="D301"/>
      <c r="E301"/>
      <c r="F301">
        <v>77</v>
      </c>
      <c r="G301">
        <v>84</v>
      </c>
      <c r="H301">
        <v>69</v>
      </c>
      <c r="I301">
        <v>71</v>
      </c>
      <c r="J301">
        <v>74</v>
      </c>
      <c r="K301">
        <v>82</v>
      </c>
      <c r="L301">
        <v>70</v>
      </c>
      <c r="M301">
        <v>61</v>
      </c>
      <c r="N301" s="436">
        <f t="shared" si="4"/>
        <v>588</v>
      </c>
    </row>
    <row r="302" spans="1:14" x14ac:dyDescent="0.25">
      <c r="A302" t="s">
        <v>3155</v>
      </c>
      <c r="B302"/>
      <c r="C302"/>
      <c r="D302"/>
      <c r="E302"/>
      <c r="F302">
        <v>124</v>
      </c>
      <c r="G302">
        <v>146</v>
      </c>
      <c r="H302">
        <v>123</v>
      </c>
      <c r="I302">
        <v>167</v>
      </c>
      <c r="J302">
        <v>127</v>
      </c>
      <c r="K302">
        <v>136</v>
      </c>
      <c r="L302">
        <v>123</v>
      </c>
      <c r="M302">
        <v>160</v>
      </c>
      <c r="N302" s="436">
        <f t="shared" si="4"/>
        <v>1106</v>
      </c>
    </row>
    <row r="303" spans="1:14" x14ac:dyDescent="0.25">
      <c r="A303" t="s">
        <v>3156</v>
      </c>
      <c r="B303">
        <v>123</v>
      </c>
      <c r="C303">
        <v>125</v>
      </c>
      <c r="D303">
        <v>134</v>
      </c>
      <c r="E303">
        <v>139</v>
      </c>
      <c r="F303"/>
      <c r="G303"/>
      <c r="H303"/>
      <c r="I303"/>
      <c r="J303"/>
      <c r="K303"/>
      <c r="L303"/>
      <c r="M303"/>
      <c r="N303" s="436">
        <f t="shared" si="4"/>
        <v>521</v>
      </c>
    </row>
    <row r="304" spans="1:14" x14ac:dyDescent="0.25">
      <c r="A304" t="s">
        <v>3157</v>
      </c>
      <c r="B304">
        <v>3</v>
      </c>
      <c r="C304">
        <v>7</v>
      </c>
      <c r="D304">
        <v>8</v>
      </c>
      <c r="E304">
        <v>9</v>
      </c>
      <c r="F304">
        <v>11</v>
      </c>
      <c r="G304">
        <v>26</v>
      </c>
      <c r="H304">
        <v>13</v>
      </c>
      <c r="I304">
        <v>21</v>
      </c>
      <c r="J304">
        <v>12</v>
      </c>
      <c r="K304">
        <v>17</v>
      </c>
      <c r="L304">
        <v>10</v>
      </c>
      <c r="M304">
        <v>22</v>
      </c>
      <c r="N304" s="436">
        <f t="shared" si="4"/>
        <v>159</v>
      </c>
    </row>
    <row r="305" spans="1:14" x14ac:dyDescent="0.25">
      <c r="A305" t="s">
        <v>3158</v>
      </c>
      <c r="B305"/>
      <c r="C305"/>
      <c r="D305"/>
      <c r="E305"/>
      <c r="F305">
        <v>144</v>
      </c>
      <c r="G305">
        <v>146</v>
      </c>
      <c r="H305">
        <v>147</v>
      </c>
      <c r="I305">
        <v>142</v>
      </c>
      <c r="J305">
        <v>155</v>
      </c>
      <c r="K305">
        <v>151</v>
      </c>
      <c r="L305">
        <v>123</v>
      </c>
      <c r="M305">
        <v>144</v>
      </c>
      <c r="N305" s="436">
        <f t="shared" si="4"/>
        <v>1152</v>
      </c>
    </row>
    <row r="306" spans="1:14" x14ac:dyDescent="0.25">
      <c r="A306" t="s">
        <v>3159</v>
      </c>
      <c r="B306">
        <v>96</v>
      </c>
      <c r="C306">
        <v>134</v>
      </c>
      <c r="D306">
        <v>114</v>
      </c>
      <c r="E306">
        <v>145</v>
      </c>
      <c r="F306"/>
      <c r="G306"/>
      <c r="H306"/>
      <c r="I306"/>
      <c r="J306"/>
      <c r="K306"/>
      <c r="L306"/>
      <c r="M306"/>
      <c r="N306" s="436">
        <f t="shared" si="4"/>
        <v>489</v>
      </c>
    </row>
    <row r="307" spans="1:14" x14ac:dyDescent="0.25">
      <c r="A307" t="s">
        <v>3160</v>
      </c>
      <c r="B307">
        <v>117</v>
      </c>
      <c r="C307">
        <v>96</v>
      </c>
      <c r="D307">
        <v>100</v>
      </c>
      <c r="E307">
        <v>100</v>
      </c>
      <c r="F307"/>
      <c r="G307"/>
      <c r="H307"/>
      <c r="I307"/>
      <c r="J307"/>
      <c r="K307"/>
      <c r="L307"/>
      <c r="M307"/>
      <c r="N307" s="436">
        <f t="shared" si="4"/>
        <v>413</v>
      </c>
    </row>
    <row r="308" spans="1:14" x14ac:dyDescent="0.25">
      <c r="A308" t="s">
        <v>3161</v>
      </c>
      <c r="B308"/>
      <c r="C308"/>
      <c r="D308"/>
      <c r="E308"/>
      <c r="F308">
        <v>107</v>
      </c>
      <c r="G308">
        <v>82</v>
      </c>
      <c r="H308">
        <v>93</v>
      </c>
      <c r="I308">
        <v>108</v>
      </c>
      <c r="J308">
        <v>113</v>
      </c>
      <c r="K308">
        <v>95</v>
      </c>
      <c r="L308">
        <v>93</v>
      </c>
      <c r="M308">
        <v>95</v>
      </c>
      <c r="N308" s="436">
        <f t="shared" si="4"/>
        <v>786</v>
      </c>
    </row>
    <row r="309" spans="1:14" x14ac:dyDescent="0.25">
      <c r="A309" t="s">
        <v>3162</v>
      </c>
      <c r="B309"/>
      <c r="C309"/>
      <c r="D309"/>
      <c r="E309"/>
      <c r="F309"/>
      <c r="G309"/>
      <c r="H309">
        <v>210</v>
      </c>
      <c r="I309">
        <v>211</v>
      </c>
      <c r="J309">
        <v>206</v>
      </c>
      <c r="K309">
        <v>206</v>
      </c>
      <c r="L309">
        <v>189</v>
      </c>
      <c r="M309">
        <v>204</v>
      </c>
      <c r="N309" s="436">
        <f t="shared" si="4"/>
        <v>1226</v>
      </c>
    </row>
    <row r="310" spans="1:14" x14ac:dyDescent="0.25">
      <c r="A310" t="s">
        <v>3163</v>
      </c>
      <c r="B310">
        <v>106</v>
      </c>
      <c r="C310">
        <v>108</v>
      </c>
      <c r="D310">
        <v>85</v>
      </c>
      <c r="E310">
        <v>97</v>
      </c>
      <c r="F310"/>
      <c r="G310"/>
      <c r="H310"/>
      <c r="I310"/>
      <c r="J310"/>
      <c r="K310"/>
      <c r="L310"/>
      <c r="M310"/>
      <c r="N310" s="436">
        <f t="shared" si="4"/>
        <v>396</v>
      </c>
    </row>
    <row r="311" spans="1:14" x14ac:dyDescent="0.25">
      <c r="A311" t="s">
        <v>3164</v>
      </c>
      <c r="B311">
        <v>79</v>
      </c>
      <c r="C311">
        <v>92</v>
      </c>
      <c r="D311">
        <v>108</v>
      </c>
      <c r="E311">
        <v>91</v>
      </c>
      <c r="F311"/>
      <c r="G311"/>
      <c r="H311"/>
      <c r="I311"/>
      <c r="J311"/>
      <c r="K311"/>
      <c r="L311"/>
      <c r="M311"/>
      <c r="N311" s="436">
        <f t="shared" si="4"/>
        <v>370</v>
      </c>
    </row>
    <row r="312" spans="1:14" x14ac:dyDescent="0.25">
      <c r="A312" t="s">
        <v>17817</v>
      </c>
      <c r="B312"/>
      <c r="C312"/>
      <c r="D312"/>
      <c r="E312"/>
      <c r="F312">
        <v>221</v>
      </c>
      <c r="G312">
        <v>208</v>
      </c>
      <c r="H312"/>
      <c r="I312"/>
      <c r="J312"/>
      <c r="K312"/>
      <c r="L312"/>
      <c r="M312"/>
      <c r="N312" s="436">
        <f t="shared" si="4"/>
        <v>429</v>
      </c>
    </row>
    <row r="313" spans="1:14" x14ac:dyDescent="0.25">
      <c r="A313" t="s">
        <v>13263</v>
      </c>
      <c r="B313">
        <v>32</v>
      </c>
      <c r="C313">
        <v>37</v>
      </c>
      <c r="D313">
        <v>43</v>
      </c>
      <c r="E313">
        <v>28</v>
      </c>
      <c r="F313">
        <v>36</v>
      </c>
      <c r="G313">
        <v>35</v>
      </c>
      <c r="H313">
        <v>32</v>
      </c>
      <c r="I313">
        <v>38</v>
      </c>
      <c r="J313">
        <v>26</v>
      </c>
      <c r="K313">
        <v>37</v>
      </c>
      <c r="L313">
        <v>26</v>
      </c>
      <c r="M313">
        <v>42</v>
      </c>
      <c r="N313" s="436">
        <f t="shared" si="4"/>
        <v>412</v>
      </c>
    </row>
    <row r="314" spans="1:14" x14ac:dyDescent="0.25">
      <c r="A314" t="s">
        <v>3165</v>
      </c>
      <c r="B314"/>
      <c r="C314"/>
      <c r="D314"/>
      <c r="E314"/>
      <c r="F314">
        <v>139</v>
      </c>
      <c r="G314">
        <v>136</v>
      </c>
      <c r="H314">
        <v>155</v>
      </c>
      <c r="I314">
        <v>138</v>
      </c>
      <c r="J314">
        <v>125</v>
      </c>
      <c r="K314">
        <v>135</v>
      </c>
      <c r="L314">
        <v>117</v>
      </c>
      <c r="M314">
        <v>141</v>
      </c>
      <c r="N314" s="436">
        <f t="shared" si="4"/>
        <v>1086</v>
      </c>
    </row>
    <row r="315" spans="1:14" x14ac:dyDescent="0.25">
      <c r="A315" t="s">
        <v>3166</v>
      </c>
      <c r="B315">
        <v>134</v>
      </c>
      <c r="C315">
        <v>121</v>
      </c>
      <c r="D315">
        <v>121</v>
      </c>
      <c r="E315">
        <v>148</v>
      </c>
      <c r="F315"/>
      <c r="G315"/>
      <c r="H315"/>
      <c r="I315"/>
      <c r="J315"/>
      <c r="K315"/>
      <c r="L315"/>
      <c r="M315"/>
      <c r="N315" s="436">
        <f t="shared" si="4"/>
        <v>524</v>
      </c>
    </row>
    <row r="316" spans="1:14" x14ac:dyDescent="0.25">
      <c r="A316" t="s">
        <v>3167</v>
      </c>
      <c r="B316">
        <v>46</v>
      </c>
      <c r="C316">
        <v>49</v>
      </c>
      <c r="D316">
        <v>41</v>
      </c>
      <c r="E316">
        <v>48</v>
      </c>
      <c r="F316"/>
      <c r="G316"/>
      <c r="H316"/>
      <c r="I316"/>
      <c r="J316"/>
      <c r="K316"/>
      <c r="L316"/>
      <c r="M316"/>
      <c r="N316" s="436">
        <f t="shared" si="4"/>
        <v>184</v>
      </c>
    </row>
    <row r="317" spans="1:14" x14ac:dyDescent="0.25">
      <c r="A317" t="s">
        <v>3168</v>
      </c>
      <c r="B317"/>
      <c r="C317"/>
      <c r="D317"/>
      <c r="E317"/>
      <c r="F317">
        <v>63</v>
      </c>
      <c r="G317">
        <v>64</v>
      </c>
      <c r="H317">
        <v>36</v>
      </c>
      <c r="I317">
        <v>67</v>
      </c>
      <c r="J317">
        <v>60</v>
      </c>
      <c r="K317">
        <v>58</v>
      </c>
      <c r="L317">
        <v>53</v>
      </c>
      <c r="M317">
        <v>54</v>
      </c>
      <c r="N317" s="436">
        <f t="shared" si="4"/>
        <v>455</v>
      </c>
    </row>
    <row r="318" spans="1:14" x14ac:dyDescent="0.25">
      <c r="A318" t="s">
        <v>3169</v>
      </c>
      <c r="B318"/>
      <c r="C318"/>
      <c r="D318"/>
      <c r="E318"/>
      <c r="F318">
        <v>21</v>
      </c>
      <c r="G318">
        <v>26</v>
      </c>
      <c r="H318">
        <v>25</v>
      </c>
      <c r="I318">
        <v>24</v>
      </c>
      <c r="J318">
        <v>20</v>
      </c>
      <c r="K318">
        <v>19</v>
      </c>
      <c r="L318">
        <v>21</v>
      </c>
      <c r="M318">
        <v>23</v>
      </c>
      <c r="N318" s="436">
        <f t="shared" si="4"/>
        <v>179</v>
      </c>
    </row>
    <row r="319" spans="1:14" x14ac:dyDescent="0.25">
      <c r="A319" t="s">
        <v>3170</v>
      </c>
      <c r="B319">
        <v>17</v>
      </c>
      <c r="C319">
        <v>18</v>
      </c>
      <c r="D319">
        <v>27</v>
      </c>
      <c r="E319">
        <v>38</v>
      </c>
      <c r="F319"/>
      <c r="G319"/>
      <c r="H319"/>
      <c r="I319"/>
      <c r="J319"/>
      <c r="K319"/>
      <c r="L319"/>
      <c r="M319"/>
      <c r="N319" s="436">
        <f t="shared" si="4"/>
        <v>100</v>
      </c>
    </row>
    <row r="320" spans="1:14" x14ac:dyDescent="0.25">
      <c r="A320" t="s">
        <v>3171</v>
      </c>
      <c r="B320"/>
      <c r="C320"/>
      <c r="D320"/>
      <c r="E320"/>
      <c r="F320">
        <v>80</v>
      </c>
      <c r="G320">
        <v>83</v>
      </c>
      <c r="H320">
        <v>76</v>
      </c>
      <c r="I320">
        <v>76</v>
      </c>
      <c r="J320">
        <v>67</v>
      </c>
      <c r="K320">
        <v>64</v>
      </c>
      <c r="L320">
        <v>70</v>
      </c>
      <c r="M320">
        <v>90</v>
      </c>
      <c r="N320" s="436">
        <f t="shared" si="4"/>
        <v>606</v>
      </c>
    </row>
    <row r="321" spans="1:14" x14ac:dyDescent="0.25">
      <c r="A321" t="s">
        <v>3172</v>
      </c>
      <c r="B321">
        <v>64</v>
      </c>
      <c r="C321">
        <v>70</v>
      </c>
      <c r="D321">
        <v>74</v>
      </c>
      <c r="E321">
        <v>76</v>
      </c>
      <c r="F321"/>
      <c r="G321"/>
      <c r="H321"/>
      <c r="I321"/>
      <c r="J321"/>
      <c r="K321"/>
      <c r="L321"/>
      <c r="M321"/>
      <c r="N321" s="436">
        <f t="shared" si="4"/>
        <v>284</v>
      </c>
    </row>
    <row r="322" spans="1:14" x14ac:dyDescent="0.25">
      <c r="A322" t="s">
        <v>10424</v>
      </c>
      <c r="B322">
        <v>55</v>
      </c>
      <c r="C322">
        <v>77</v>
      </c>
      <c r="D322">
        <v>68</v>
      </c>
      <c r="E322">
        <v>80</v>
      </c>
      <c r="F322">
        <v>72</v>
      </c>
      <c r="G322">
        <v>69</v>
      </c>
      <c r="H322">
        <v>68</v>
      </c>
      <c r="I322">
        <v>84</v>
      </c>
      <c r="J322">
        <v>72</v>
      </c>
      <c r="K322">
        <v>84</v>
      </c>
      <c r="L322">
        <v>84</v>
      </c>
      <c r="M322">
        <v>73</v>
      </c>
      <c r="N322" s="436">
        <f t="shared" si="4"/>
        <v>886</v>
      </c>
    </row>
    <row r="323" spans="1:14" x14ac:dyDescent="0.25">
      <c r="A323" t="s">
        <v>3173</v>
      </c>
      <c r="B323">
        <v>186</v>
      </c>
      <c r="C323">
        <v>223</v>
      </c>
      <c r="D323">
        <v>187</v>
      </c>
      <c r="E323">
        <v>207</v>
      </c>
      <c r="F323"/>
      <c r="G323"/>
      <c r="H323"/>
      <c r="I323"/>
      <c r="J323"/>
      <c r="K323"/>
      <c r="L323"/>
      <c r="M323"/>
      <c r="N323" s="436">
        <f t="shared" si="4"/>
        <v>803</v>
      </c>
    </row>
    <row r="324" spans="1:14" x14ac:dyDescent="0.25">
      <c r="A324" t="s">
        <v>3174</v>
      </c>
      <c r="B324"/>
      <c r="C324"/>
      <c r="D324"/>
      <c r="E324"/>
      <c r="F324">
        <v>220</v>
      </c>
      <c r="G324">
        <v>218</v>
      </c>
      <c r="H324">
        <v>211</v>
      </c>
      <c r="I324">
        <v>215</v>
      </c>
      <c r="J324">
        <v>204</v>
      </c>
      <c r="K324">
        <v>210</v>
      </c>
      <c r="L324">
        <v>205</v>
      </c>
      <c r="M324">
        <v>229</v>
      </c>
      <c r="N324" s="436">
        <f t="shared" ref="N324:N387" si="5">SUM(B324:M324)</f>
        <v>1712</v>
      </c>
    </row>
    <row r="325" spans="1:14" x14ac:dyDescent="0.25">
      <c r="A325" t="s">
        <v>3175</v>
      </c>
      <c r="B325">
        <v>70</v>
      </c>
      <c r="C325">
        <v>95</v>
      </c>
      <c r="D325">
        <v>83</v>
      </c>
      <c r="E325">
        <v>79</v>
      </c>
      <c r="F325"/>
      <c r="G325"/>
      <c r="H325"/>
      <c r="I325"/>
      <c r="J325"/>
      <c r="K325"/>
      <c r="L325"/>
      <c r="M325"/>
      <c r="N325" s="436">
        <f t="shared" si="5"/>
        <v>327</v>
      </c>
    </row>
    <row r="326" spans="1:14" x14ac:dyDescent="0.25">
      <c r="A326" t="s">
        <v>3176</v>
      </c>
      <c r="B326">
        <v>64</v>
      </c>
      <c r="C326">
        <v>64</v>
      </c>
      <c r="D326">
        <v>51</v>
      </c>
      <c r="E326">
        <v>62</v>
      </c>
      <c r="F326"/>
      <c r="G326"/>
      <c r="H326"/>
      <c r="I326"/>
      <c r="J326"/>
      <c r="K326"/>
      <c r="L326"/>
      <c r="M326"/>
      <c r="N326" s="436">
        <f t="shared" si="5"/>
        <v>241</v>
      </c>
    </row>
    <row r="327" spans="1:14" x14ac:dyDescent="0.25">
      <c r="A327" t="s">
        <v>3177</v>
      </c>
      <c r="B327"/>
      <c r="C327"/>
      <c r="D327"/>
      <c r="E327"/>
      <c r="F327">
        <v>140</v>
      </c>
      <c r="G327">
        <v>136</v>
      </c>
      <c r="H327">
        <v>169</v>
      </c>
      <c r="I327">
        <v>146</v>
      </c>
      <c r="J327">
        <v>145</v>
      </c>
      <c r="K327">
        <v>152</v>
      </c>
      <c r="L327">
        <v>146</v>
      </c>
      <c r="M327">
        <v>181</v>
      </c>
      <c r="N327" s="436">
        <f t="shared" si="5"/>
        <v>1215</v>
      </c>
    </row>
    <row r="328" spans="1:14" x14ac:dyDescent="0.25">
      <c r="A328" t="s">
        <v>3178</v>
      </c>
      <c r="B328"/>
      <c r="C328"/>
      <c r="D328"/>
      <c r="E328"/>
      <c r="F328">
        <v>73</v>
      </c>
      <c r="G328">
        <v>67</v>
      </c>
      <c r="H328">
        <v>75</v>
      </c>
      <c r="I328">
        <v>78</v>
      </c>
      <c r="J328">
        <v>76</v>
      </c>
      <c r="K328">
        <v>62</v>
      </c>
      <c r="L328">
        <v>53</v>
      </c>
      <c r="M328">
        <v>71</v>
      </c>
      <c r="N328" s="436">
        <f t="shared" si="5"/>
        <v>555</v>
      </c>
    </row>
    <row r="329" spans="1:14" x14ac:dyDescent="0.25">
      <c r="A329" t="s">
        <v>3179</v>
      </c>
      <c r="B329">
        <v>69</v>
      </c>
      <c r="C329">
        <v>70</v>
      </c>
      <c r="D329">
        <v>52</v>
      </c>
      <c r="E329">
        <v>85</v>
      </c>
      <c r="F329"/>
      <c r="G329"/>
      <c r="H329"/>
      <c r="I329"/>
      <c r="J329"/>
      <c r="K329"/>
      <c r="L329"/>
      <c r="M329"/>
      <c r="N329" s="436">
        <f t="shared" si="5"/>
        <v>276</v>
      </c>
    </row>
    <row r="330" spans="1:14" x14ac:dyDescent="0.25">
      <c r="A330" t="s">
        <v>3180</v>
      </c>
      <c r="B330">
        <v>68</v>
      </c>
      <c r="C330">
        <v>75</v>
      </c>
      <c r="D330">
        <v>74</v>
      </c>
      <c r="E330">
        <v>75</v>
      </c>
      <c r="F330"/>
      <c r="G330"/>
      <c r="H330"/>
      <c r="I330"/>
      <c r="J330"/>
      <c r="K330"/>
      <c r="L330"/>
      <c r="M330"/>
      <c r="N330" s="436">
        <f t="shared" si="5"/>
        <v>292</v>
      </c>
    </row>
    <row r="331" spans="1:14" x14ac:dyDescent="0.25">
      <c r="A331" t="s">
        <v>3181</v>
      </c>
      <c r="B331"/>
      <c r="C331"/>
      <c r="D331"/>
      <c r="E331"/>
      <c r="F331">
        <v>76</v>
      </c>
      <c r="G331">
        <v>81</v>
      </c>
      <c r="H331">
        <v>62</v>
      </c>
      <c r="I331">
        <v>67</v>
      </c>
      <c r="J331">
        <v>75</v>
      </c>
      <c r="K331">
        <v>73</v>
      </c>
      <c r="L331">
        <v>74</v>
      </c>
      <c r="M331">
        <v>63</v>
      </c>
      <c r="N331" s="436">
        <f t="shared" si="5"/>
        <v>571</v>
      </c>
    </row>
    <row r="332" spans="1:14" x14ac:dyDescent="0.25">
      <c r="A332" t="s">
        <v>3182</v>
      </c>
      <c r="B332"/>
      <c r="C332"/>
      <c r="D332"/>
      <c r="E332"/>
      <c r="F332">
        <v>80</v>
      </c>
      <c r="G332">
        <v>59</v>
      </c>
      <c r="H332">
        <v>63</v>
      </c>
      <c r="I332">
        <v>50</v>
      </c>
      <c r="J332">
        <v>71</v>
      </c>
      <c r="K332">
        <v>71</v>
      </c>
      <c r="L332">
        <v>67</v>
      </c>
      <c r="M332">
        <v>69</v>
      </c>
      <c r="N332" s="436">
        <f t="shared" si="5"/>
        <v>530</v>
      </c>
    </row>
    <row r="333" spans="1:14" x14ac:dyDescent="0.25">
      <c r="A333" t="s">
        <v>3183</v>
      </c>
      <c r="B333">
        <v>61</v>
      </c>
      <c r="C333">
        <v>87</v>
      </c>
      <c r="D333">
        <v>62</v>
      </c>
      <c r="E333">
        <v>56</v>
      </c>
      <c r="F333"/>
      <c r="G333"/>
      <c r="H333"/>
      <c r="I333"/>
      <c r="J333"/>
      <c r="K333"/>
      <c r="L333"/>
      <c r="M333"/>
      <c r="N333" s="436">
        <f t="shared" si="5"/>
        <v>266</v>
      </c>
    </row>
    <row r="334" spans="1:14" x14ac:dyDescent="0.25">
      <c r="A334" t="s">
        <v>3184</v>
      </c>
      <c r="B334">
        <v>38</v>
      </c>
      <c r="C334">
        <v>38</v>
      </c>
      <c r="D334"/>
      <c r="E334"/>
      <c r="F334"/>
      <c r="G334"/>
      <c r="H334"/>
      <c r="I334"/>
      <c r="J334"/>
      <c r="K334"/>
      <c r="L334"/>
      <c r="M334"/>
      <c r="N334" s="436">
        <f t="shared" si="5"/>
        <v>76</v>
      </c>
    </row>
    <row r="335" spans="1:14" x14ac:dyDescent="0.25">
      <c r="A335" t="s">
        <v>3185</v>
      </c>
      <c r="B335"/>
      <c r="C335"/>
      <c r="D335">
        <v>53</v>
      </c>
      <c r="E335">
        <v>52</v>
      </c>
      <c r="F335">
        <v>43</v>
      </c>
      <c r="G335">
        <v>42</v>
      </c>
      <c r="H335">
        <v>43</v>
      </c>
      <c r="I335">
        <v>58</v>
      </c>
      <c r="J335">
        <v>55</v>
      </c>
      <c r="K335">
        <v>47</v>
      </c>
      <c r="L335">
        <v>50</v>
      </c>
      <c r="M335">
        <v>60</v>
      </c>
      <c r="N335" s="436">
        <f t="shared" si="5"/>
        <v>503</v>
      </c>
    </row>
    <row r="336" spans="1:14" x14ac:dyDescent="0.25">
      <c r="A336" t="s">
        <v>3186</v>
      </c>
      <c r="B336"/>
      <c r="C336"/>
      <c r="D336"/>
      <c r="E336"/>
      <c r="F336">
        <v>47</v>
      </c>
      <c r="G336">
        <v>53</v>
      </c>
      <c r="H336">
        <v>52</v>
      </c>
      <c r="I336">
        <v>66</v>
      </c>
      <c r="J336">
        <v>33</v>
      </c>
      <c r="K336">
        <v>47</v>
      </c>
      <c r="L336">
        <v>37</v>
      </c>
      <c r="M336">
        <v>48</v>
      </c>
      <c r="N336" s="436">
        <f t="shared" si="5"/>
        <v>383</v>
      </c>
    </row>
    <row r="337" spans="1:14" x14ac:dyDescent="0.25">
      <c r="A337" t="s">
        <v>3187</v>
      </c>
      <c r="B337">
        <v>41</v>
      </c>
      <c r="C337">
        <v>56</v>
      </c>
      <c r="D337">
        <v>51</v>
      </c>
      <c r="E337">
        <v>53</v>
      </c>
      <c r="F337"/>
      <c r="G337"/>
      <c r="H337"/>
      <c r="I337"/>
      <c r="J337"/>
      <c r="K337"/>
      <c r="L337"/>
      <c r="M337"/>
      <c r="N337" s="436">
        <f t="shared" si="5"/>
        <v>201</v>
      </c>
    </row>
    <row r="338" spans="1:14" x14ac:dyDescent="0.25">
      <c r="A338" t="s">
        <v>13344</v>
      </c>
      <c r="B338">
        <v>35</v>
      </c>
      <c r="C338">
        <v>33</v>
      </c>
      <c r="D338">
        <v>28</v>
      </c>
      <c r="E338">
        <v>30</v>
      </c>
      <c r="F338"/>
      <c r="G338"/>
      <c r="H338"/>
      <c r="I338"/>
      <c r="J338"/>
      <c r="K338"/>
      <c r="L338"/>
      <c r="M338"/>
      <c r="N338" s="436">
        <f t="shared" si="5"/>
        <v>126</v>
      </c>
    </row>
    <row r="339" spans="1:14" x14ac:dyDescent="0.25">
      <c r="A339" t="s">
        <v>13343</v>
      </c>
      <c r="B339"/>
      <c r="C339"/>
      <c r="D339"/>
      <c r="E339"/>
      <c r="F339">
        <v>30</v>
      </c>
      <c r="G339">
        <v>33</v>
      </c>
      <c r="H339">
        <v>29</v>
      </c>
      <c r="I339">
        <v>24</v>
      </c>
      <c r="J339">
        <v>25</v>
      </c>
      <c r="K339">
        <v>42</v>
      </c>
      <c r="L339">
        <v>33</v>
      </c>
      <c r="M339">
        <v>31</v>
      </c>
      <c r="N339" s="436">
        <f t="shared" si="5"/>
        <v>247</v>
      </c>
    </row>
    <row r="340" spans="1:14" x14ac:dyDescent="0.25">
      <c r="A340" t="s">
        <v>3188</v>
      </c>
      <c r="B340">
        <v>9</v>
      </c>
      <c r="C340">
        <v>5</v>
      </c>
      <c r="D340">
        <v>4</v>
      </c>
      <c r="E340">
        <v>4</v>
      </c>
      <c r="F340">
        <v>3</v>
      </c>
      <c r="G340">
        <v>3</v>
      </c>
      <c r="H340">
        <v>6</v>
      </c>
      <c r="I340">
        <v>9</v>
      </c>
      <c r="J340">
        <v>4</v>
      </c>
      <c r="K340">
        <v>12</v>
      </c>
      <c r="L340">
        <v>3</v>
      </c>
      <c r="M340">
        <v>6</v>
      </c>
      <c r="N340" s="436">
        <f t="shared" si="5"/>
        <v>68</v>
      </c>
    </row>
    <row r="341" spans="1:14" x14ac:dyDescent="0.25">
      <c r="A341" t="s">
        <v>3189</v>
      </c>
      <c r="B341"/>
      <c r="C341"/>
      <c r="D341"/>
      <c r="E341"/>
      <c r="F341">
        <v>48</v>
      </c>
      <c r="G341">
        <v>41</v>
      </c>
      <c r="H341">
        <v>28</v>
      </c>
      <c r="I341">
        <v>42</v>
      </c>
      <c r="J341">
        <v>36</v>
      </c>
      <c r="K341">
        <v>48</v>
      </c>
      <c r="L341">
        <v>29</v>
      </c>
      <c r="M341">
        <v>38</v>
      </c>
      <c r="N341" s="436">
        <f t="shared" si="5"/>
        <v>310</v>
      </c>
    </row>
    <row r="342" spans="1:14" x14ac:dyDescent="0.25">
      <c r="A342" t="s">
        <v>13274</v>
      </c>
      <c r="B342">
        <v>19</v>
      </c>
      <c r="C342">
        <v>30</v>
      </c>
      <c r="D342">
        <v>32</v>
      </c>
      <c r="E342">
        <v>31</v>
      </c>
      <c r="F342"/>
      <c r="G342"/>
      <c r="H342"/>
      <c r="I342"/>
      <c r="J342"/>
      <c r="K342"/>
      <c r="L342"/>
      <c r="M342"/>
      <c r="N342" s="436">
        <f t="shared" si="5"/>
        <v>112</v>
      </c>
    </row>
    <row r="343" spans="1:14" x14ac:dyDescent="0.25">
      <c r="A343" t="s">
        <v>3190</v>
      </c>
      <c r="B343">
        <v>8</v>
      </c>
      <c r="C343">
        <v>5</v>
      </c>
      <c r="D343">
        <v>6</v>
      </c>
      <c r="E343">
        <v>8</v>
      </c>
      <c r="F343">
        <v>8</v>
      </c>
      <c r="G343">
        <v>11</v>
      </c>
      <c r="H343">
        <v>13</v>
      </c>
      <c r="I343">
        <v>13</v>
      </c>
      <c r="J343">
        <v>32</v>
      </c>
      <c r="K343">
        <v>14</v>
      </c>
      <c r="L343">
        <v>7</v>
      </c>
      <c r="M343">
        <v>16</v>
      </c>
      <c r="N343" s="436">
        <f t="shared" si="5"/>
        <v>141</v>
      </c>
    </row>
    <row r="344" spans="1:14" x14ac:dyDescent="0.25">
      <c r="A344" t="s">
        <v>3191</v>
      </c>
      <c r="B344"/>
      <c r="C344">
        <v>1</v>
      </c>
      <c r="D344"/>
      <c r="E344"/>
      <c r="F344">
        <v>327</v>
      </c>
      <c r="G344">
        <v>380</v>
      </c>
      <c r="H344">
        <v>279</v>
      </c>
      <c r="I344">
        <v>303</v>
      </c>
      <c r="J344">
        <v>276</v>
      </c>
      <c r="K344">
        <v>292</v>
      </c>
      <c r="L344">
        <v>204</v>
      </c>
      <c r="M344">
        <v>184</v>
      </c>
      <c r="N344" s="436">
        <f t="shared" si="5"/>
        <v>2246</v>
      </c>
    </row>
    <row r="345" spans="1:14" x14ac:dyDescent="0.25">
      <c r="A345" t="s">
        <v>3192</v>
      </c>
      <c r="B345">
        <v>264</v>
      </c>
      <c r="C345">
        <v>279</v>
      </c>
      <c r="D345">
        <v>261</v>
      </c>
      <c r="E345">
        <v>268</v>
      </c>
      <c r="F345"/>
      <c r="G345"/>
      <c r="H345"/>
      <c r="I345"/>
      <c r="J345"/>
      <c r="K345"/>
      <c r="L345"/>
      <c r="M345"/>
      <c r="N345" s="436">
        <f t="shared" si="5"/>
        <v>1072</v>
      </c>
    </row>
    <row r="346" spans="1:14" x14ac:dyDescent="0.25">
      <c r="A346" t="s">
        <v>3193</v>
      </c>
      <c r="B346"/>
      <c r="C346"/>
      <c r="D346"/>
      <c r="E346"/>
      <c r="F346">
        <v>47</v>
      </c>
      <c r="G346">
        <v>44</v>
      </c>
      <c r="H346">
        <v>41</v>
      </c>
      <c r="I346">
        <v>48</v>
      </c>
      <c r="J346">
        <v>45</v>
      </c>
      <c r="K346">
        <v>53</v>
      </c>
      <c r="L346">
        <v>46</v>
      </c>
      <c r="M346">
        <v>50</v>
      </c>
      <c r="N346" s="436">
        <f t="shared" si="5"/>
        <v>374</v>
      </c>
    </row>
    <row r="347" spans="1:14" x14ac:dyDescent="0.25">
      <c r="A347" t="s">
        <v>3194</v>
      </c>
      <c r="B347">
        <v>46</v>
      </c>
      <c r="C347">
        <v>48</v>
      </c>
      <c r="D347">
        <v>41</v>
      </c>
      <c r="E347">
        <v>59</v>
      </c>
      <c r="F347"/>
      <c r="G347"/>
      <c r="H347"/>
      <c r="I347"/>
      <c r="J347"/>
      <c r="K347"/>
      <c r="L347"/>
      <c r="M347"/>
      <c r="N347" s="436">
        <f t="shared" si="5"/>
        <v>194</v>
      </c>
    </row>
    <row r="348" spans="1:14" x14ac:dyDescent="0.25">
      <c r="A348" t="s">
        <v>3195</v>
      </c>
      <c r="B348"/>
      <c r="C348"/>
      <c r="D348"/>
      <c r="E348"/>
      <c r="F348">
        <v>32</v>
      </c>
      <c r="G348">
        <v>29</v>
      </c>
      <c r="H348">
        <v>32</v>
      </c>
      <c r="I348">
        <v>38</v>
      </c>
      <c r="J348">
        <v>25</v>
      </c>
      <c r="K348">
        <v>39</v>
      </c>
      <c r="L348">
        <v>19</v>
      </c>
      <c r="M348">
        <v>30</v>
      </c>
      <c r="N348" s="436">
        <f t="shared" si="5"/>
        <v>244</v>
      </c>
    </row>
    <row r="349" spans="1:14" x14ac:dyDescent="0.25">
      <c r="A349" t="s">
        <v>17668</v>
      </c>
      <c r="B349">
        <v>26</v>
      </c>
      <c r="C349">
        <v>21</v>
      </c>
      <c r="D349">
        <v>38</v>
      </c>
      <c r="E349">
        <v>35</v>
      </c>
      <c r="F349"/>
      <c r="G349"/>
      <c r="H349"/>
      <c r="I349"/>
      <c r="J349"/>
      <c r="K349"/>
      <c r="L349"/>
      <c r="M349"/>
      <c r="N349" s="436">
        <f t="shared" si="5"/>
        <v>120</v>
      </c>
    </row>
    <row r="350" spans="1:14" x14ac:dyDescent="0.25">
      <c r="A350" t="s">
        <v>3196</v>
      </c>
      <c r="B350">
        <v>133</v>
      </c>
      <c r="C350">
        <v>122</v>
      </c>
      <c r="D350">
        <v>130</v>
      </c>
      <c r="E350">
        <v>143</v>
      </c>
      <c r="F350">
        <v>116</v>
      </c>
      <c r="G350">
        <v>142</v>
      </c>
      <c r="H350"/>
      <c r="I350"/>
      <c r="J350"/>
      <c r="K350"/>
      <c r="L350"/>
      <c r="M350"/>
      <c r="N350" s="436">
        <f t="shared" si="5"/>
        <v>786</v>
      </c>
    </row>
    <row r="351" spans="1:14" x14ac:dyDescent="0.25">
      <c r="A351" t="s">
        <v>3197</v>
      </c>
      <c r="B351"/>
      <c r="C351"/>
      <c r="D351"/>
      <c r="E351"/>
      <c r="F351"/>
      <c r="G351"/>
      <c r="H351">
        <v>124</v>
      </c>
      <c r="I351">
        <v>146</v>
      </c>
      <c r="J351">
        <v>110</v>
      </c>
      <c r="K351">
        <v>143</v>
      </c>
      <c r="L351">
        <v>131</v>
      </c>
      <c r="M351">
        <v>153</v>
      </c>
      <c r="N351" s="436">
        <f t="shared" si="5"/>
        <v>807</v>
      </c>
    </row>
    <row r="352" spans="1:14" x14ac:dyDescent="0.25">
      <c r="A352" t="s">
        <v>3198</v>
      </c>
      <c r="B352"/>
      <c r="C352"/>
      <c r="D352"/>
      <c r="E352"/>
      <c r="F352">
        <v>53</v>
      </c>
      <c r="G352">
        <v>73</v>
      </c>
      <c r="H352">
        <v>69</v>
      </c>
      <c r="I352">
        <v>63</v>
      </c>
      <c r="J352">
        <v>53</v>
      </c>
      <c r="K352">
        <v>75</v>
      </c>
      <c r="L352">
        <v>59</v>
      </c>
      <c r="M352">
        <v>85</v>
      </c>
      <c r="N352" s="436">
        <f t="shared" si="5"/>
        <v>530</v>
      </c>
    </row>
    <row r="353" spans="1:14" x14ac:dyDescent="0.25">
      <c r="A353" t="s">
        <v>3199</v>
      </c>
      <c r="B353">
        <v>68</v>
      </c>
      <c r="C353">
        <v>59</v>
      </c>
      <c r="D353">
        <v>58</v>
      </c>
      <c r="E353">
        <v>74</v>
      </c>
      <c r="F353"/>
      <c r="G353"/>
      <c r="H353"/>
      <c r="I353"/>
      <c r="J353"/>
      <c r="K353"/>
      <c r="L353"/>
      <c r="M353"/>
      <c r="N353" s="436">
        <f t="shared" si="5"/>
        <v>259</v>
      </c>
    </row>
    <row r="354" spans="1:14" x14ac:dyDescent="0.25">
      <c r="A354" t="s">
        <v>3200</v>
      </c>
      <c r="B354"/>
      <c r="C354"/>
      <c r="D354"/>
      <c r="E354"/>
      <c r="F354">
        <v>74</v>
      </c>
      <c r="G354">
        <v>68</v>
      </c>
      <c r="H354">
        <v>69</v>
      </c>
      <c r="I354">
        <v>64</v>
      </c>
      <c r="J354">
        <v>53</v>
      </c>
      <c r="K354">
        <v>68</v>
      </c>
      <c r="L354">
        <v>60</v>
      </c>
      <c r="M354">
        <v>55</v>
      </c>
      <c r="N354" s="436">
        <f t="shared" si="5"/>
        <v>511</v>
      </c>
    </row>
    <row r="355" spans="1:14" x14ac:dyDescent="0.25">
      <c r="A355" t="s">
        <v>3201</v>
      </c>
      <c r="B355">
        <v>67</v>
      </c>
      <c r="C355">
        <v>67</v>
      </c>
      <c r="D355">
        <v>53</v>
      </c>
      <c r="E355">
        <v>78</v>
      </c>
      <c r="F355"/>
      <c r="G355"/>
      <c r="H355"/>
      <c r="I355"/>
      <c r="J355"/>
      <c r="K355"/>
      <c r="L355"/>
      <c r="M355"/>
      <c r="N355" s="436">
        <f t="shared" si="5"/>
        <v>265</v>
      </c>
    </row>
    <row r="356" spans="1:14" x14ac:dyDescent="0.25">
      <c r="A356" t="s">
        <v>3202</v>
      </c>
      <c r="B356">
        <v>20</v>
      </c>
      <c r="C356">
        <v>15</v>
      </c>
      <c r="D356">
        <v>16</v>
      </c>
      <c r="E356">
        <v>17</v>
      </c>
      <c r="F356">
        <v>19</v>
      </c>
      <c r="G356">
        <v>21</v>
      </c>
      <c r="H356">
        <v>18</v>
      </c>
      <c r="I356">
        <v>24</v>
      </c>
      <c r="J356">
        <v>14</v>
      </c>
      <c r="K356">
        <v>18</v>
      </c>
      <c r="L356">
        <v>16</v>
      </c>
      <c r="M356">
        <v>25</v>
      </c>
      <c r="N356" s="436">
        <f t="shared" si="5"/>
        <v>223</v>
      </c>
    </row>
    <row r="357" spans="1:14" x14ac:dyDescent="0.25">
      <c r="A357" t="s">
        <v>3203</v>
      </c>
      <c r="B357">
        <v>17</v>
      </c>
      <c r="C357">
        <v>22</v>
      </c>
      <c r="D357">
        <v>16</v>
      </c>
      <c r="E357">
        <v>19</v>
      </c>
      <c r="F357">
        <v>17</v>
      </c>
      <c r="G357">
        <v>33</v>
      </c>
      <c r="H357">
        <v>26</v>
      </c>
      <c r="I357">
        <v>23</v>
      </c>
      <c r="J357">
        <v>31</v>
      </c>
      <c r="K357">
        <v>20</v>
      </c>
      <c r="L357">
        <v>21</v>
      </c>
      <c r="M357">
        <v>27</v>
      </c>
      <c r="N357" s="436">
        <f t="shared" si="5"/>
        <v>272</v>
      </c>
    </row>
    <row r="358" spans="1:14" x14ac:dyDescent="0.25">
      <c r="A358" t="s">
        <v>3204</v>
      </c>
      <c r="B358">
        <v>53</v>
      </c>
      <c r="C358">
        <v>52</v>
      </c>
      <c r="D358">
        <v>44</v>
      </c>
      <c r="E358">
        <v>51</v>
      </c>
      <c r="F358"/>
      <c r="G358"/>
      <c r="H358"/>
      <c r="I358"/>
      <c r="J358"/>
      <c r="K358"/>
      <c r="L358"/>
      <c r="M358"/>
      <c r="N358" s="436">
        <f t="shared" si="5"/>
        <v>200</v>
      </c>
    </row>
    <row r="359" spans="1:14" x14ac:dyDescent="0.25">
      <c r="A359" t="s">
        <v>3205</v>
      </c>
      <c r="B359"/>
      <c r="C359"/>
      <c r="D359"/>
      <c r="E359"/>
      <c r="F359">
        <v>57</v>
      </c>
      <c r="G359">
        <v>50</v>
      </c>
      <c r="H359">
        <v>45</v>
      </c>
      <c r="I359">
        <v>63</v>
      </c>
      <c r="J359">
        <v>65</v>
      </c>
      <c r="K359">
        <v>54</v>
      </c>
      <c r="L359">
        <v>50</v>
      </c>
      <c r="M359">
        <v>51</v>
      </c>
      <c r="N359" s="436">
        <f t="shared" si="5"/>
        <v>435</v>
      </c>
    </row>
    <row r="360" spans="1:14" x14ac:dyDescent="0.25">
      <c r="A360" t="s">
        <v>3206</v>
      </c>
      <c r="B360">
        <v>63</v>
      </c>
      <c r="C360">
        <v>61</v>
      </c>
      <c r="D360">
        <v>67</v>
      </c>
      <c r="E360">
        <v>66</v>
      </c>
      <c r="F360"/>
      <c r="G360"/>
      <c r="H360"/>
      <c r="I360"/>
      <c r="J360"/>
      <c r="K360"/>
      <c r="L360"/>
      <c r="M360"/>
      <c r="N360" s="436">
        <f t="shared" si="5"/>
        <v>257</v>
      </c>
    </row>
    <row r="361" spans="1:14" x14ac:dyDescent="0.25">
      <c r="A361" t="s">
        <v>3207</v>
      </c>
      <c r="B361"/>
      <c r="C361"/>
      <c r="D361"/>
      <c r="E361"/>
      <c r="F361">
        <v>60</v>
      </c>
      <c r="G361">
        <v>64</v>
      </c>
      <c r="H361">
        <v>61</v>
      </c>
      <c r="I361">
        <v>59</v>
      </c>
      <c r="J361">
        <v>61</v>
      </c>
      <c r="K361">
        <v>75</v>
      </c>
      <c r="L361">
        <v>54</v>
      </c>
      <c r="M361">
        <v>75</v>
      </c>
      <c r="N361" s="436">
        <f t="shared" si="5"/>
        <v>509</v>
      </c>
    </row>
    <row r="362" spans="1:14" x14ac:dyDescent="0.25">
      <c r="A362" t="s">
        <v>3208</v>
      </c>
      <c r="B362">
        <v>21</v>
      </c>
      <c r="C362">
        <v>26</v>
      </c>
      <c r="D362">
        <v>27</v>
      </c>
      <c r="E362">
        <v>29</v>
      </c>
      <c r="F362">
        <v>33</v>
      </c>
      <c r="G362">
        <v>22</v>
      </c>
      <c r="H362">
        <v>23</v>
      </c>
      <c r="I362">
        <v>26</v>
      </c>
      <c r="J362">
        <v>19</v>
      </c>
      <c r="K362">
        <v>33</v>
      </c>
      <c r="L362">
        <v>16</v>
      </c>
      <c r="M362">
        <v>31</v>
      </c>
      <c r="N362" s="436">
        <f t="shared" si="5"/>
        <v>306</v>
      </c>
    </row>
    <row r="363" spans="1:14" x14ac:dyDescent="0.25">
      <c r="A363" t="s">
        <v>3209</v>
      </c>
      <c r="B363">
        <v>22</v>
      </c>
      <c r="C363">
        <v>22</v>
      </c>
      <c r="D363">
        <v>24</v>
      </c>
      <c r="E363">
        <v>29</v>
      </c>
      <c r="F363">
        <v>22</v>
      </c>
      <c r="G363">
        <v>26</v>
      </c>
      <c r="H363">
        <v>24</v>
      </c>
      <c r="I363">
        <v>24</v>
      </c>
      <c r="J363">
        <v>33</v>
      </c>
      <c r="K363">
        <v>25</v>
      </c>
      <c r="L363">
        <v>11</v>
      </c>
      <c r="M363">
        <v>22</v>
      </c>
      <c r="N363" s="436">
        <f t="shared" si="5"/>
        <v>284</v>
      </c>
    </row>
    <row r="364" spans="1:14" x14ac:dyDescent="0.25">
      <c r="A364" t="s">
        <v>13068</v>
      </c>
      <c r="B364">
        <v>75</v>
      </c>
      <c r="C364">
        <v>56</v>
      </c>
      <c r="D364">
        <v>73</v>
      </c>
      <c r="E364">
        <v>59</v>
      </c>
      <c r="F364">
        <v>53</v>
      </c>
      <c r="G364">
        <v>70</v>
      </c>
      <c r="H364">
        <v>54</v>
      </c>
      <c r="I364">
        <v>77</v>
      </c>
      <c r="J364">
        <v>68</v>
      </c>
      <c r="K364">
        <v>78</v>
      </c>
      <c r="L364">
        <v>57</v>
      </c>
      <c r="M364">
        <v>72</v>
      </c>
      <c r="N364" s="436">
        <f t="shared" si="5"/>
        <v>792</v>
      </c>
    </row>
    <row r="365" spans="1:14" x14ac:dyDescent="0.25">
      <c r="A365" t="s">
        <v>3210</v>
      </c>
      <c r="B365"/>
      <c r="C365"/>
      <c r="D365">
        <v>81</v>
      </c>
      <c r="E365">
        <v>89</v>
      </c>
      <c r="F365">
        <v>95</v>
      </c>
      <c r="G365">
        <v>95</v>
      </c>
      <c r="H365">
        <v>85</v>
      </c>
      <c r="I365">
        <v>96</v>
      </c>
      <c r="J365">
        <v>73</v>
      </c>
      <c r="K365">
        <v>77</v>
      </c>
      <c r="L365">
        <v>85</v>
      </c>
      <c r="M365">
        <v>80</v>
      </c>
      <c r="N365" s="436">
        <f t="shared" si="5"/>
        <v>856</v>
      </c>
    </row>
    <row r="366" spans="1:14" x14ac:dyDescent="0.25">
      <c r="A366" t="s">
        <v>3211</v>
      </c>
      <c r="B366">
        <v>96</v>
      </c>
      <c r="C366">
        <v>108</v>
      </c>
      <c r="D366"/>
      <c r="E366"/>
      <c r="F366"/>
      <c r="G366"/>
      <c r="H366"/>
      <c r="I366"/>
      <c r="J366"/>
      <c r="K366"/>
      <c r="L366"/>
      <c r="M366"/>
      <c r="N366" s="436">
        <f t="shared" si="5"/>
        <v>204</v>
      </c>
    </row>
    <row r="367" spans="1:14" x14ac:dyDescent="0.25">
      <c r="A367" t="s">
        <v>10413</v>
      </c>
      <c r="B367">
        <v>3</v>
      </c>
      <c r="C367">
        <v>7</v>
      </c>
      <c r="D367">
        <v>8</v>
      </c>
      <c r="E367">
        <v>2</v>
      </c>
      <c r="F367">
        <v>5</v>
      </c>
      <c r="G367">
        <v>9</v>
      </c>
      <c r="H367">
        <v>15</v>
      </c>
      <c r="I367">
        <v>12</v>
      </c>
      <c r="J367">
        <v>18</v>
      </c>
      <c r="K367">
        <v>17</v>
      </c>
      <c r="L367">
        <v>4</v>
      </c>
      <c r="M367">
        <v>7</v>
      </c>
      <c r="N367" s="436">
        <f t="shared" si="5"/>
        <v>107</v>
      </c>
    </row>
    <row r="368" spans="1:14" x14ac:dyDescent="0.25">
      <c r="A368" t="s">
        <v>10057</v>
      </c>
      <c r="B368"/>
      <c r="C368"/>
      <c r="D368"/>
      <c r="E368"/>
      <c r="F368">
        <v>36</v>
      </c>
      <c r="G368">
        <v>29</v>
      </c>
      <c r="H368">
        <v>37</v>
      </c>
      <c r="I368">
        <v>35</v>
      </c>
      <c r="J368">
        <v>33</v>
      </c>
      <c r="K368">
        <v>33</v>
      </c>
      <c r="L368">
        <v>36</v>
      </c>
      <c r="M368">
        <v>39</v>
      </c>
      <c r="N368" s="436">
        <f t="shared" si="5"/>
        <v>278</v>
      </c>
    </row>
    <row r="369" spans="1:14" x14ac:dyDescent="0.25">
      <c r="A369" t="s">
        <v>3212</v>
      </c>
      <c r="B369">
        <v>29</v>
      </c>
      <c r="C369">
        <v>40</v>
      </c>
      <c r="D369">
        <v>40</v>
      </c>
      <c r="E369">
        <v>23</v>
      </c>
      <c r="F369"/>
      <c r="G369"/>
      <c r="H369"/>
      <c r="I369"/>
      <c r="J369"/>
      <c r="K369"/>
      <c r="L369"/>
      <c r="M369"/>
      <c r="N369" s="436">
        <f t="shared" si="5"/>
        <v>132</v>
      </c>
    </row>
    <row r="370" spans="1:14" x14ac:dyDescent="0.25">
      <c r="A370" t="s">
        <v>3213</v>
      </c>
      <c r="B370"/>
      <c r="C370"/>
      <c r="D370"/>
      <c r="E370">
        <v>1</v>
      </c>
      <c r="F370">
        <v>65</v>
      </c>
      <c r="G370">
        <v>57</v>
      </c>
      <c r="H370">
        <v>70</v>
      </c>
      <c r="I370">
        <v>64</v>
      </c>
      <c r="J370">
        <v>77</v>
      </c>
      <c r="K370">
        <v>81</v>
      </c>
      <c r="L370">
        <v>64</v>
      </c>
      <c r="M370">
        <v>73</v>
      </c>
      <c r="N370" s="436">
        <f t="shared" si="5"/>
        <v>552</v>
      </c>
    </row>
    <row r="371" spans="1:14" x14ac:dyDescent="0.25">
      <c r="A371" t="s">
        <v>17819</v>
      </c>
      <c r="B371"/>
      <c r="C371">
        <v>1</v>
      </c>
      <c r="D371"/>
      <c r="E371"/>
      <c r="F371"/>
      <c r="G371"/>
      <c r="H371"/>
      <c r="I371"/>
      <c r="J371"/>
      <c r="K371"/>
      <c r="L371"/>
      <c r="M371"/>
      <c r="N371" s="436">
        <f t="shared" si="5"/>
        <v>1</v>
      </c>
    </row>
    <row r="372" spans="1:14" x14ac:dyDescent="0.25">
      <c r="A372" t="s">
        <v>3214</v>
      </c>
      <c r="B372">
        <v>54</v>
      </c>
      <c r="C372">
        <v>60</v>
      </c>
      <c r="D372">
        <v>79</v>
      </c>
      <c r="E372">
        <v>53</v>
      </c>
      <c r="F372"/>
      <c r="G372"/>
      <c r="H372"/>
      <c r="I372"/>
      <c r="J372"/>
      <c r="K372"/>
      <c r="L372"/>
      <c r="M372"/>
      <c r="N372" s="436">
        <f t="shared" si="5"/>
        <v>246</v>
      </c>
    </row>
    <row r="373" spans="1:14" x14ac:dyDescent="0.25">
      <c r="A373" t="s">
        <v>3215</v>
      </c>
      <c r="B373">
        <v>34</v>
      </c>
      <c r="C373">
        <v>34</v>
      </c>
      <c r="D373">
        <v>26</v>
      </c>
      <c r="E373">
        <v>21</v>
      </c>
      <c r="F373">
        <v>30</v>
      </c>
      <c r="G373">
        <v>25</v>
      </c>
      <c r="H373">
        <v>28</v>
      </c>
      <c r="I373">
        <v>34</v>
      </c>
      <c r="J373">
        <v>25</v>
      </c>
      <c r="K373">
        <v>31</v>
      </c>
      <c r="L373">
        <v>36</v>
      </c>
      <c r="M373">
        <v>34</v>
      </c>
      <c r="N373" s="436">
        <f t="shared" si="5"/>
        <v>358</v>
      </c>
    </row>
    <row r="374" spans="1:14" x14ac:dyDescent="0.25">
      <c r="A374" t="s">
        <v>10058</v>
      </c>
      <c r="B374">
        <v>50</v>
      </c>
      <c r="C374">
        <v>56</v>
      </c>
      <c r="D374">
        <v>61</v>
      </c>
      <c r="E374">
        <v>52</v>
      </c>
      <c r="F374">
        <v>45</v>
      </c>
      <c r="G374">
        <v>72</v>
      </c>
      <c r="H374">
        <v>60</v>
      </c>
      <c r="I374">
        <v>75</v>
      </c>
      <c r="J374">
        <v>51</v>
      </c>
      <c r="K374">
        <v>64</v>
      </c>
      <c r="L374">
        <v>61</v>
      </c>
      <c r="M374">
        <v>60</v>
      </c>
      <c r="N374" s="436">
        <f t="shared" si="5"/>
        <v>707</v>
      </c>
    </row>
    <row r="375" spans="1:14" x14ac:dyDescent="0.25">
      <c r="A375" t="s">
        <v>13085</v>
      </c>
      <c r="B375">
        <v>54</v>
      </c>
      <c r="C375">
        <v>56</v>
      </c>
      <c r="D375">
        <v>61</v>
      </c>
      <c r="E375">
        <v>62</v>
      </c>
      <c r="F375">
        <v>51</v>
      </c>
      <c r="G375">
        <v>66</v>
      </c>
      <c r="H375">
        <v>65</v>
      </c>
      <c r="I375">
        <v>49</v>
      </c>
      <c r="J375">
        <v>59</v>
      </c>
      <c r="K375">
        <v>61</v>
      </c>
      <c r="L375">
        <v>66</v>
      </c>
      <c r="M375">
        <v>63</v>
      </c>
      <c r="N375" s="436">
        <f t="shared" si="5"/>
        <v>713</v>
      </c>
    </row>
    <row r="376" spans="1:14" x14ac:dyDescent="0.25">
      <c r="A376" t="s">
        <v>3216</v>
      </c>
      <c r="B376">
        <v>27</v>
      </c>
      <c r="C376">
        <v>25</v>
      </c>
      <c r="D376">
        <v>24</v>
      </c>
      <c r="E376">
        <v>33</v>
      </c>
      <c r="F376"/>
      <c r="G376"/>
      <c r="H376"/>
      <c r="I376"/>
      <c r="J376"/>
      <c r="K376"/>
      <c r="L376"/>
      <c r="M376"/>
      <c r="N376" s="436">
        <f t="shared" si="5"/>
        <v>109</v>
      </c>
    </row>
    <row r="377" spans="1:14" x14ac:dyDescent="0.25">
      <c r="A377" t="s">
        <v>3217</v>
      </c>
      <c r="B377"/>
      <c r="C377"/>
      <c r="D377"/>
      <c r="E377"/>
      <c r="F377">
        <v>31</v>
      </c>
      <c r="G377">
        <v>36</v>
      </c>
      <c r="H377">
        <v>33</v>
      </c>
      <c r="I377">
        <v>28</v>
      </c>
      <c r="J377">
        <v>26</v>
      </c>
      <c r="K377">
        <v>31</v>
      </c>
      <c r="L377">
        <v>22</v>
      </c>
      <c r="M377">
        <v>29</v>
      </c>
      <c r="N377" s="436">
        <f t="shared" si="5"/>
        <v>236</v>
      </c>
    </row>
    <row r="378" spans="1:14" x14ac:dyDescent="0.25">
      <c r="A378" t="s">
        <v>3218</v>
      </c>
      <c r="B378">
        <v>25</v>
      </c>
      <c r="C378">
        <v>19</v>
      </c>
      <c r="D378">
        <v>35</v>
      </c>
      <c r="E378">
        <v>32</v>
      </c>
      <c r="F378"/>
      <c r="G378"/>
      <c r="H378"/>
      <c r="I378"/>
      <c r="J378"/>
      <c r="K378"/>
      <c r="L378"/>
      <c r="M378"/>
      <c r="N378" s="436">
        <f t="shared" si="5"/>
        <v>111</v>
      </c>
    </row>
    <row r="379" spans="1:14" x14ac:dyDescent="0.25">
      <c r="A379" t="s">
        <v>3219</v>
      </c>
      <c r="B379">
        <v>30</v>
      </c>
      <c r="C379">
        <v>35</v>
      </c>
      <c r="D379">
        <v>34</v>
      </c>
      <c r="E379">
        <v>37</v>
      </c>
      <c r="F379">
        <v>30</v>
      </c>
      <c r="G379">
        <v>31</v>
      </c>
      <c r="H379">
        <v>30</v>
      </c>
      <c r="I379">
        <v>41</v>
      </c>
      <c r="J379">
        <v>38</v>
      </c>
      <c r="K379">
        <v>43</v>
      </c>
      <c r="L379">
        <v>31</v>
      </c>
      <c r="M379">
        <v>43</v>
      </c>
      <c r="N379" s="436">
        <f t="shared" si="5"/>
        <v>423</v>
      </c>
    </row>
    <row r="380" spans="1:14" x14ac:dyDescent="0.25">
      <c r="A380" t="s">
        <v>3220</v>
      </c>
      <c r="B380"/>
      <c r="C380"/>
      <c r="D380"/>
      <c r="E380"/>
      <c r="F380">
        <v>38</v>
      </c>
      <c r="G380">
        <v>32</v>
      </c>
      <c r="H380">
        <v>33</v>
      </c>
      <c r="I380">
        <v>25</v>
      </c>
      <c r="J380">
        <v>32</v>
      </c>
      <c r="K380">
        <v>31</v>
      </c>
      <c r="L380">
        <v>35</v>
      </c>
      <c r="M380">
        <v>38</v>
      </c>
      <c r="N380" s="436">
        <f t="shared" si="5"/>
        <v>264</v>
      </c>
    </row>
    <row r="381" spans="1:14" x14ac:dyDescent="0.25">
      <c r="A381" t="s">
        <v>3221</v>
      </c>
      <c r="B381">
        <v>28</v>
      </c>
      <c r="C381">
        <v>30</v>
      </c>
      <c r="D381">
        <v>23</v>
      </c>
      <c r="E381">
        <v>32</v>
      </c>
      <c r="F381"/>
      <c r="G381"/>
      <c r="H381"/>
      <c r="I381"/>
      <c r="J381"/>
      <c r="K381"/>
      <c r="L381"/>
      <c r="M381"/>
      <c r="N381" s="436">
        <f t="shared" si="5"/>
        <v>113</v>
      </c>
    </row>
    <row r="382" spans="1:14" x14ac:dyDescent="0.25">
      <c r="A382" t="s">
        <v>3222</v>
      </c>
      <c r="B382"/>
      <c r="C382"/>
      <c r="D382">
        <v>1</v>
      </c>
      <c r="E382">
        <v>1</v>
      </c>
      <c r="F382">
        <v>28</v>
      </c>
      <c r="G382">
        <v>43</v>
      </c>
      <c r="H382">
        <v>35</v>
      </c>
      <c r="I382">
        <v>42</v>
      </c>
      <c r="J382">
        <v>43</v>
      </c>
      <c r="K382">
        <v>55</v>
      </c>
      <c r="L382">
        <v>30</v>
      </c>
      <c r="M382">
        <v>49</v>
      </c>
      <c r="N382" s="436">
        <f t="shared" si="5"/>
        <v>327</v>
      </c>
    </row>
    <row r="383" spans="1:14" x14ac:dyDescent="0.25">
      <c r="A383" t="s">
        <v>3223</v>
      </c>
      <c r="B383">
        <v>37</v>
      </c>
      <c r="C383">
        <v>35</v>
      </c>
      <c r="D383">
        <v>37</v>
      </c>
      <c r="E383">
        <v>45</v>
      </c>
      <c r="F383"/>
      <c r="G383"/>
      <c r="H383"/>
      <c r="I383"/>
      <c r="J383"/>
      <c r="K383"/>
      <c r="L383"/>
      <c r="M383"/>
      <c r="N383" s="436">
        <f t="shared" si="5"/>
        <v>154</v>
      </c>
    </row>
    <row r="384" spans="1:14" x14ac:dyDescent="0.25">
      <c r="A384" t="s">
        <v>3224</v>
      </c>
      <c r="B384">
        <v>15</v>
      </c>
      <c r="C384">
        <v>20</v>
      </c>
      <c r="D384">
        <v>25</v>
      </c>
      <c r="E384">
        <v>19</v>
      </c>
      <c r="F384">
        <v>24</v>
      </c>
      <c r="G384">
        <v>20</v>
      </c>
      <c r="H384">
        <v>16</v>
      </c>
      <c r="I384">
        <v>19</v>
      </c>
      <c r="J384">
        <v>29</v>
      </c>
      <c r="K384">
        <v>32</v>
      </c>
      <c r="L384">
        <v>32</v>
      </c>
      <c r="M384">
        <v>34</v>
      </c>
      <c r="N384" s="436">
        <f t="shared" si="5"/>
        <v>285</v>
      </c>
    </row>
    <row r="385" spans="1:14" x14ac:dyDescent="0.25">
      <c r="A385" t="s">
        <v>3225</v>
      </c>
      <c r="B385">
        <v>13</v>
      </c>
      <c r="C385">
        <v>8</v>
      </c>
      <c r="D385">
        <v>12</v>
      </c>
      <c r="E385">
        <v>7</v>
      </c>
      <c r="F385">
        <v>13</v>
      </c>
      <c r="G385">
        <v>11</v>
      </c>
      <c r="H385">
        <v>7</v>
      </c>
      <c r="I385">
        <v>13</v>
      </c>
      <c r="J385">
        <v>8</v>
      </c>
      <c r="K385">
        <v>15</v>
      </c>
      <c r="L385">
        <v>9</v>
      </c>
      <c r="M385">
        <v>8</v>
      </c>
      <c r="N385" s="436">
        <f t="shared" si="5"/>
        <v>124</v>
      </c>
    </row>
    <row r="386" spans="1:14" x14ac:dyDescent="0.25">
      <c r="A386" t="s">
        <v>3226</v>
      </c>
      <c r="B386">
        <v>13</v>
      </c>
      <c r="C386">
        <v>8</v>
      </c>
      <c r="D386">
        <v>10</v>
      </c>
      <c r="E386">
        <v>7</v>
      </c>
      <c r="F386">
        <v>13</v>
      </c>
      <c r="G386">
        <v>15</v>
      </c>
      <c r="H386">
        <v>13</v>
      </c>
      <c r="I386">
        <v>12</v>
      </c>
      <c r="J386">
        <v>12</v>
      </c>
      <c r="K386">
        <v>8</v>
      </c>
      <c r="L386">
        <v>25</v>
      </c>
      <c r="M386">
        <v>9</v>
      </c>
      <c r="N386" s="436">
        <f t="shared" si="5"/>
        <v>145</v>
      </c>
    </row>
    <row r="387" spans="1:14" x14ac:dyDescent="0.25">
      <c r="A387" t="s">
        <v>10059</v>
      </c>
      <c r="B387"/>
      <c r="C387"/>
      <c r="D387"/>
      <c r="E387"/>
      <c r="F387">
        <v>12</v>
      </c>
      <c r="G387">
        <v>14</v>
      </c>
      <c r="H387">
        <v>8</v>
      </c>
      <c r="I387">
        <v>14</v>
      </c>
      <c r="J387">
        <v>12</v>
      </c>
      <c r="K387">
        <v>9</v>
      </c>
      <c r="L387">
        <v>7</v>
      </c>
      <c r="M387">
        <v>13</v>
      </c>
      <c r="N387" s="436">
        <f t="shared" si="5"/>
        <v>89</v>
      </c>
    </row>
    <row r="388" spans="1:14" x14ac:dyDescent="0.25">
      <c r="A388" t="s">
        <v>10060</v>
      </c>
      <c r="B388">
        <v>11</v>
      </c>
      <c r="C388">
        <v>14</v>
      </c>
      <c r="D388">
        <v>7</v>
      </c>
      <c r="E388">
        <v>8</v>
      </c>
      <c r="F388"/>
      <c r="G388"/>
      <c r="H388"/>
      <c r="I388"/>
      <c r="J388"/>
      <c r="K388"/>
      <c r="L388"/>
      <c r="M388"/>
      <c r="N388" s="436">
        <f t="shared" ref="N388:N451" si="6">SUM(B388:M388)</f>
        <v>40</v>
      </c>
    </row>
    <row r="389" spans="1:14" x14ac:dyDescent="0.25">
      <c r="A389" t="s">
        <v>17805</v>
      </c>
      <c r="B389"/>
      <c r="C389">
        <v>1</v>
      </c>
      <c r="D389"/>
      <c r="E389"/>
      <c r="F389"/>
      <c r="G389"/>
      <c r="H389"/>
      <c r="I389"/>
      <c r="J389"/>
      <c r="K389"/>
      <c r="L389"/>
      <c r="M389"/>
      <c r="N389" s="436">
        <f t="shared" si="6"/>
        <v>1</v>
      </c>
    </row>
    <row r="390" spans="1:14" x14ac:dyDescent="0.25">
      <c r="A390" t="s">
        <v>10450</v>
      </c>
      <c r="B390">
        <v>70</v>
      </c>
      <c r="C390">
        <v>80</v>
      </c>
      <c r="D390">
        <v>81</v>
      </c>
      <c r="E390">
        <v>78</v>
      </c>
      <c r="F390">
        <v>83</v>
      </c>
      <c r="G390">
        <v>67</v>
      </c>
      <c r="H390">
        <v>90</v>
      </c>
      <c r="I390">
        <v>76</v>
      </c>
      <c r="J390">
        <v>69</v>
      </c>
      <c r="K390">
        <v>83</v>
      </c>
      <c r="L390">
        <v>66</v>
      </c>
      <c r="M390">
        <v>68</v>
      </c>
      <c r="N390" s="436">
        <f t="shared" si="6"/>
        <v>911</v>
      </c>
    </row>
    <row r="391" spans="1:14" x14ac:dyDescent="0.25">
      <c r="A391" t="s">
        <v>3227</v>
      </c>
      <c r="B391">
        <v>11</v>
      </c>
      <c r="C391">
        <v>12</v>
      </c>
      <c r="D391">
        <v>10</v>
      </c>
      <c r="E391">
        <v>14</v>
      </c>
      <c r="F391">
        <v>11</v>
      </c>
      <c r="G391">
        <v>13</v>
      </c>
      <c r="H391">
        <v>11</v>
      </c>
      <c r="I391">
        <v>9</v>
      </c>
      <c r="J391">
        <v>8</v>
      </c>
      <c r="K391">
        <v>15</v>
      </c>
      <c r="L391">
        <v>3</v>
      </c>
      <c r="M391">
        <v>6</v>
      </c>
      <c r="N391" s="436">
        <f t="shared" si="6"/>
        <v>123</v>
      </c>
    </row>
    <row r="392" spans="1:14" x14ac:dyDescent="0.25">
      <c r="A392" t="s">
        <v>3228</v>
      </c>
      <c r="B392"/>
      <c r="C392"/>
      <c r="D392"/>
      <c r="E392"/>
      <c r="F392">
        <v>38</v>
      </c>
      <c r="G392">
        <v>41</v>
      </c>
      <c r="H392">
        <v>34</v>
      </c>
      <c r="I392">
        <v>48</v>
      </c>
      <c r="J392">
        <v>37</v>
      </c>
      <c r="K392">
        <v>42</v>
      </c>
      <c r="L392">
        <v>37</v>
      </c>
      <c r="M392">
        <v>45</v>
      </c>
      <c r="N392" s="436">
        <f t="shared" si="6"/>
        <v>322</v>
      </c>
    </row>
    <row r="393" spans="1:14" x14ac:dyDescent="0.25">
      <c r="A393" t="s">
        <v>3229</v>
      </c>
      <c r="B393">
        <v>51</v>
      </c>
      <c r="C393">
        <v>48</v>
      </c>
      <c r="D393">
        <v>49</v>
      </c>
      <c r="E393">
        <v>36</v>
      </c>
      <c r="F393"/>
      <c r="G393"/>
      <c r="H393"/>
      <c r="I393"/>
      <c r="J393"/>
      <c r="K393"/>
      <c r="L393"/>
      <c r="M393"/>
      <c r="N393" s="436">
        <f t="shared" si="6"/>
        <v>184</v>
      </c>
    </row>
    <row r="394" spans="1:14" x14ac:dyDescent="0.25">
      <c r="A394" t="s">
        <v>3230</v>
      </c>
      <c r="B394">
        <v>28</v>
      </c>
      <c r="C394">
        <v>16</v>
      </c>
      <c r="D394">
        <v>15</v>
      </c>
      <c r="E394">
        <v>19</v>
      </c>
      <c r="F394">
        <v>21</v>
      </c>
      <c r="G394">
        <v>22</v>
      </c>
      <c r="H394">
        <v>16</v>
      </c>
      <c r="I394">
        <v>30</v>
      </c>
      <c r="J394">
        <v>19</v>
      </c>
      <c r="K394">
        <v>19</v>
      </c>
      <c r="L394">
        <v>16</v>
      </c>
      <c r="M394">
        <v>22</v>
      </c>
      <c r="N394" s="436">
        <f t="shared" si="6"/>
        <v>243</v>
      </c>
    </row>
    <row r="395" spans="1:14" x14ac:dyDescent="0.25">
      <c r="A395" t="s">
        <v>3231</v>
      </c>
      <c r="B395">
        <v>18</v>
      </c>
      <c r="C395">
        <v>22</v>
      </c>
      <c r="D395">
        <v>19</v>
      </c>
      <c r="E395">
        <v>24</v>
      </c>
      <c r="F395">
        <v>15</v>
      </c>
      <c r="G395">
        <v>14</v>
      </c>
      <c r="H395">
        <v>22</v>
      </c>
      <c r="I395">
        <v>26</v>
      </c>
      <c r="J395">
        <v>24</v>
      </c>
      <c r="K395">
        <v>24</v>
      </c>
      <c r="L395">
        <v>19</v>
      </c>
      <c r="M395">
        <v>24</v>
      </c>
      <c r="N395" s="436">
        <f t="shared" si="6"/>
        <v>251</v>
      </c>
    </row>
    <row r="396" spans="1:14" x14ac:dyDescent="0.25">
      <c r="A396" t="s">
        <v>3232</v>
      </c>
      <c r="B396"/>
      <c r="C396"/>
      <c r="D396"/>
      <c r="E396"/>
      <c r="F396">
        <v>26</v>
      </c>
      <c r="G396">
        <v>30</v>
      </c>
      <c r="H396">
        <v>32</v>
      </c>
      <c r="I396">
        <v>22</v>
      </c>
      <c r="J396">
        <v>24</v>
      </c>
      <c r="K396">
        <v>32</v>
      </c>
      <c r="L396">
        <v>27</v>
      </c>
      <c r="M396">
        <v>22</v>
      </c>
      <c r="N396" s="436">
        <f t="shared" si="6"/>
        <v>215</v>
      </c>
    </row>
    <row r="397" spans="1:14" x14ac:dyDescent="0.25">
      <c r="A397" t="s">
        <v>3233</v>
      </c>
      <c r="B397">
        <v>32</v>
      </c>
      <c r="C397">
        <v>38</v>
      </c>
      <c r="D397">
        <v>33</v>
      </c>
      <c r="E397">
        <v>32</v>
      </c>
      <c r="F397"/>
      <c r="G397"/>
      <c r="H397"/>
      <c r="I397"/>
      <c r="J397"/>
      <c r="K397"/>
      <c r="L397"/>
      <c r="M397"/>
      <c r="N397" s="436">
        <f t="shared" si="6"/>
        <v>135</v>
      </c>
    </row>
    <row r="398" spans="1:14" x14ac:dyDescent="0.25">
      <c r="A398" t="s">
        <v>3234</v>
      </c>
      <c r="B398">
        <v>74</v>
      </c>
      <c r="C398">
        <v>97</v>
      </c>
      <c r="D398">
        <v>62</v>
      </c>
      <c r="E398">
        <v>68</v>
      </c>
      <c r="F398"/>
      <c r="G398"/>
      <c r="H398"/>
      <c r="I398"/>
      <c r="J398"/>
      <c r="K398"/>
      <c r="L398"/>
      <c r="M398"/>
      <c r="N398" s="436">
        <f t="shared" si="6"/>
        <v>301</v>
      </c>
    </row>
    <row r="399" spans="1:14" x14ac:dyDescent="0.25">
      <c r="A399" t="s">
        <v>3235</v>
      </c>
      <c r="B399"/>
      <c r="C399"/>
      <c r="D399"/>
      <c r="E399"/>
      <c r="F399">
        <v>62</v>
      </c>
      <c r="G399">
        <v>69</v>
      </c>
      <c r="H399">
        <v>69</v>
      </c>
      <c r="I399">
        <v>71</v>
      </c>
      <c r="J399">
        <v>85</v>
      </c>
      <c r="K399">
        <v>80</v>
      </c>
      <c r="L399">
        <v>65</v>
      </c>
      <c r="M399">
        <v>76</v>
      </c>
      <c r="N399" s="436">
        <f t="shared" si="6"/>
        <v>577</v>
      </c>
    </row>
    <row r="400" spans="1:14" x14ac:dyDescent="0.25">
      <c r="A400" t="s">
        <v>3236</v>
      </c>
      <c r="B400">
        <v>90</v>
      </c>
      <c r="C400">
        <v>94</v>
      </c>
      <c r="D400">
        <v>81</v>
      </c>
      <c r="E400">
        <v>97</v>
      </c>
      <c r="F400"/>
      <c r="G400"/>
      <c r="H400"/>
      <c r="I400"/>
      <c r="J400"/>
      <c r="K400"/>
      <c r="L400"/>
      <c r="M400"/>
      <c r="N400" s="436">
        <f t="shared" si="6"/>
        <v>362</v>
      </c>
    </row>
    <row r="401" spans="1:14" x14ac:dyDescent="0.25">
      <c r="A401" t="s">
        <v>3237</v>
      </c>
      <c r="B401"/>
      <c r="C401"/>
      <c r="D401"/>
      <c r="E401"/>
      <c r="F401">
        <v>95</v>
      </c>
      <c r="G401">
        <v>104</v>
      </c>
      <c r="H401">
        <v>103</v>
      </c>
      <c r="I401">
        <v>92</v>
      </c>
      <c r="J401">
        <v>86</v>
      </c>
      <c r="K401">
        <v>81</v>
      </c>
      <c r="L401">
        <v>86</v>
      </c>
      <c r="M401">
        <v>90</v>
      </c>
      <c r="N401" s="436">
        <f t="shared" si="6"/>
        <v>737</v>
      </c>
    </row>
    <row r="402" spans="1:14" x14ac:dyDescent="0.25">
      <c r="A402" t="s">
        <v>3238</v>
      </c>
      <c r="B402">
        <v>38</v>
      </c>
      <c r="C402">
        <v>38</v>
      </c>
      <c r="D402">
        <v>30</v>
      </c>
      <c r="E402">
        <v>34</v>
      </c>
      <c r="F402"/>
      <c r="G402"/>
      <c r="H402"/>
      <c r="I402"/>
      <c r="J402"/>
      <c r="K402"/>
      <c r="L402"/>
      <c r="M402"/>
      <c r="N402" s="436">
        <f t="shared" si="6"/>
        <v>140</v>
      </c>
    </row>
    <row r="403" spans="1:14" x14ac:dyDescent="0.25">
      <c r="A403" t="s">
        <v>3239</v>
      </c>
      <c r="B403"/>
      <c r="C403"/>
      <c r="D403"/>
      <c r="E403">
        <v>1</v>
      </c>
      <c r="F403">
        <v>30</v>
      </c>
      <c r="G403">
        <v>38</v>
      </c>
      <c r="H403">
        <v>38</v>
      </c>
      <c r="I403">
        <v>25</v>
      </c>
      <c r="J403">
        <v>49</v>
      </c>
      <c r="K403">
        <v>34</v>
      </c>
      <c r="L403">
        <v>40</v>
      </c>
      <c r="M403">
        <v>44</v>
      </c>
      <c r="N403" s="436">
        <f t="shared" si="6"/>
        <v>299</v>
      </c>
    </row>
    <row r="404" spans="1:14" x14ac:dyDescent="0.25">
      <c r="A404" t="s">
        <v>3240</v>
      </c>
      <c r="B404">
        <v>22</v>
      </c>
      <c r="C404">
        <v>24</v>
      </c>
      <c r="D404">
        <v>18</v>
      </c>
      <c r="E404">
        <v>24</v>
      </c>
      <c r="F404">
        <v>21</v>
      </c>
      <c r="G404">
        <v>22</v>
      </c>
      <c r="H404">
        <v>24</v>
      </c>
      <c r="I404">
        <v>23</v>
      </c>
      <c r="J404">
        <v>23</v>
      </c>
      <c r="K404">
        <v>30</v>
      </c>
      <c r="L404">
        <v>24</v>
      </c>
      <c r="M404">
        <v>28</v>
      </c>
      <c r="N404" s="436">
        <f t="shared" si="6"/>
        <v>283</v>
      </c>
    </row>
    <row r="405" spans="1:14" x14ac:dyDescent="0.25">
      <c r="A405" t="s">
        <v>3241</v>
      </c>
      <c r="B405">
        <v>32</v>
      </c>
      <c r="C405">
        <v>33</v>
      </c>
      <c r="D405">
        <v>34</v>
      </c>
      <c r="E405">
        <v>42</v>
      </c>
      <c r="F405">
        <v>35</v>
      </c>
      <c r="G405">
        <v>32</v>
      </c>
      <c r="H405">
        <v>39</v>
      </c>
      <c r="I405">
        <v>30</v>
      </c>
      <c r="J405">
        <v>20</v>
      </c>
      <c r="K405">
        <v>38</v>
      </c>
      <c r="L405">
        <v>22</v>
      </c>
      <c r="M405">
        <v>30</v>
      </c>
      <c r="N405" s="436">
        <f t="shared" si="6"/>
        <v>387</v>
      </c>
    </row>
    <row r="406" spans="1:14" x14ac:dyDescent="0.25">
      <c r="A406" t="s">
        <v>3242</v>
      </c>
      <c r="B406">
        <v>27</v>
      </c>
      <c r="C406">
        <v>36</v>
      </c>
      <c r="D406">
        <v>26</v>
      </c>
      <c r="E406">
        <v>35</v>
      </c>
      <c r="F406">
        <v>28</v>
      </c>
      <c r="G406">
        <v>36</v>
      </c>
      <c r="H406">
        <v>27</v>
      </c>
      <c r="I406">
        <v>33</v>
      </c>
      <c r="J406">
        <v>35</v>
      </c>
      <c r="K406">
        <v>28</v>
      </c>
      <c r="L406">
        <v>26</v>
      </c>
      <c r="M406">
        <v>25</v>
      </c>
      <c r="N406" s="436">
        <f t="shared" si="6"/>
        <v>362</v>
      </c>
    </row>
    <row r="407" spans="1:14" x14ac:dyDescent="0.25">
      <c r="A407" t="s">
        <v>3243</v>
      </c>
      <c r="B407">
        <v>3</v>
      </c>
      <c r="C407">
        <v>6</v>
      </c>
      <c r="D407">
        <v>7</v>
      </c>
      <c r="E407">
        <v>11</v>
      </c>
      <c r="F407">
        <v>10</v>
      </c>
      <c r="G407">
        <v>4</v>
      </c>
      <c r="H407">
        <v>7</v>
      </c>
      <c r="I407">
        <v>7</v>
      </c>
      <c r="J407">
        <v>10</v>
      </c>
      <c r="K407">
        <v>9</v>
      </c>
      <c r="L407">
        <v>5</v>
      </c>
      <c r="M407">
        <v>6</v>
      </c>
      <c r="N407" s="436">
        <f t="shared" si="6"/>
        <v>85</v>
      </c>
    </row>
    <row r="408" spans="1:14" x14ac:dyDescent="0.25">
      <c r="A408" t="s">
        <v>3244</v>
      </c>
      <c r="B408">
        <v>34</v>
      </c>
      <c r="C408">
        <v>36</v>
      </c>
      <c r="D408">
        <v>20</v>
      </c>
      <c r="E408">
        <v>29</v>
      </c>
      <c r="F408">
        <v>16</v>
      </c>
      <c r="G408">
        <v>25</v>
      </c>
      <c r="H408">
        <v>20</v>
      </c>
      <c r="I408">
        <v>23</v>
      </c>
      <c r="J408">
        <v>26</v>
      </c>
      <c r="K408">
        <v>31</v>
      </c>
      <c r="L408">
        <v>30</v>
      </c>
      <c r="M408">
        <v>33</v>
      </c>
      <c r="N408" s="436">
        <f t="shared" si="6"/>
        <v>323</v>
      </c>
    </row>
    <row r="409" spans="1:14" x14ac:dyDescent="0.25">
      <c r="A409" t="s">
        <v>17816</v>
      </c>
      <c r="B409">
        <v>11</v>
      </c>
      <c r="C409">
        <v>15</v>
      </c>
      <c r="D409">
        <v>15</v>
      </c>
      <c r="E409">
        <v>15</v>
      </c>
      <c r="F409">
        <v>13</v>
      </c>
      <c r="G409">
        <v>12</v>
      </c>
      <c r="H409">
        <v>9</v>
      </c>
      <c r="I409">
        <v>11</v>
      </c>
      <c r="J409">
        <v>13</v>
      </c>
      <c r="K409">
        <v>10</v>
      </c>
      <c r="L409">
        <v>9</v>
      </c>
      <c r="M409">
        <v>14</v>
      </c>
      <c r="N409" s="436">
        <f t="shared" si="6"/>
        <v>147</v>
      </c>
    </row>
    <row r="410" spans="1:14" x14ac:dyDescent="0.25">
      <c r="A410" t="s">
        <v>3245</v>
      </c>
      <c r="B410">
        <v>22</v>
      </c>
      <c r="C410">
        <v>21</v>
      </c>
      <c r="D410">
        <v>16</v>
      </c>
      <c r="E410">
        <v>16</v>
      </c>
      <c r="F410">
        <v>22</v>
      </c>
      <c r="G410">
        <v>24</v>
      </c>
      <c r="H410">
        <v>20</v>
      </c>
      <c r="I410">
        <v>15</v>
      </c>
      <c r="J410">
        <v>17</v>
      </c>
      <c r="K410">
        <v>16</v>
      </c>
      <c r="L410">
        <v>16</v>
      </c>
      <c r="M410">
        <v>18</v>
      </c>
      <c r="N410" s="436">
        <f t="shared" si="6"/>
        <v>223</v>
      </c>
    </row>
    <row r="411" spans="1:14" x14ac:dyDescent="0.25">
      <c r="A411" t="s">
        <v>17814</v>
      </c>
      <c r="B411">
        <v>7</v>
      </c>
      <c r="C411">
        <v>15</v>
      </c>
      <c r="D411">
        <v>17</v>
      </c>
      <c r="E411">
        <v>13</v>
      </c>
      <c r="F411">
        <v>16</v>
      </c>
      <c r="G411">
        <v>13</v>
      </c>
      <c r="H411">
        <v>10</v>
      </c>
      <c r="I411">
        <v>20</v>
      </c>
      <c r="J411">
        <v>19</v>
      </c>
      <c r="K411">
        <v>11</v>
      </c>
      <c r="L411">
        <v>15</v>
      </c>
      <c r="M411">
        <v>8</v>
      </c>
      <c r="N411" s="436">
        <f t="shared" si="6"/>
        <v>164</v>
      </c>
    </row>
    <row r="412" spans="1:14" x14ac:dyDescent="0.25">
      <c r="A412" t="s">
        <v>3246</v>
      </c>
      <c r="B412">
        <v>18</v>
      </c>
      <c r="C412">
        <v>11</v>
      </c>
      <c r="D412">
        <v>17</v>
      </c>
      <c r="E412">
        <v>12</v>
      </c>
      <c r="F412"/>
      <c r="G412"/>
      <c r="H412"/>
      <c r="I412"/>
      <c r="J412"/>
      <c r="K412"/>
      <c r="L412"/>
      <c r="M412"/>
      <c r="N412" s="436">
        <f t="shared" si="6"/>
        <v>58</v>
      </c>
    </row>
    <row r="413" spans="1:14" x14ac:dyDescent="0.25">
      <c r="A413" t="s">
        <v>3247</v>
      </c>
      <c r="B413">
        <v>54</v>
      </c>
      <c r="C413">
        <v>61</v>
      </c>
      <c r="D413">
        <v>57</v>
      </c>
      <c r="E413">
        <v>60</v>
      </c>
      <c r="F413">
        <v>67</v>
      </c>
      <c r="G413">
        <v>56</v>
      </c>
      <c r="H413">
        <v>53</v>
      </c>
      <c r="I413">
        <v>70</v>
      </c>
      <c r="J413">
        <v>55</v>
      </c>
      <c r="K413">
        <v>58</v>
      </c>
      <c r="L413">
        <v>61</v>
      </c>
      <c r="M413">
        <v>70</v>
      </c>
      <c r="N413" s="436">
        <f t="shared" si="6"/>
        <v>722</v>
      </c>
    </row>
    <row r="414" spans="1:14" x14ac:dyDescent="0.25">
      <c r="A414" t="s">
        <v>3248</v>
      </c>
      <c r="B414">
        <v>75</v>
      </c>
      <c r="C414">
        <v>96</v>
      </c>
      <c r="D414">
        <v>97</v>
      </c>
      <c r="E414">
        <v>113</v>
      </c>
      <c r="F414"/>
      <c r="G414"/>
      <c r="H414"/>
      <c r="I414"/>
      <c r="J414"/>
      <c r="K414"/>
      <c r="L414"/>
      <c r="M414"/>
      <c r="N414" s="436">
        <f t="shared" si="6"/>
        <v>381</v>
      </c>
    </row>
    <row r="415" spans="1:14" x14ac:dyDescent="0.25">
      <c r="A415" t="s">
        <v>3249</v>
      </c>
      <c r="B415"/>
      <c r="C415"/>
      <c r="D415"/>
      <c r="E415"/>
      <c r="F415">
        <v>108</v>
      </c>
      <c r="G415">
        <v>95</v>
      </c>
      <c r="H415">
        <v>86</v>
      </c>
      <c r="I415">
        <v>114</v>
      </c>
      <c r="J415">
        <v>123</v>
      </c>
      <c r="K415">
        <v>115</v>
      </c>
      <c r="L415">
        <v>94</v>
      </c>
      <c r="M415">
        <v>109</v>
      </c>
      <c r="N415" s="436">
        <f t="shared" si="6"/>
        <v>844</v>
      </c>
    </row>
    <row r="416" spans="1:14" x14ac:dyDescent="0.25">
      <c r="A416" t="s">
        <v>3250</v>
      </c>
      <c r="B416">
        <v>11</v>
      </c>
      <c r="C416">
        <v>18</v>
      </c>
      <c r="D416">
        <v>8</v>
      </c>
      <c r="E416">
        <v>12</v>
      </c>
      <c r="F416"/>
      <c r="G416"/>
      <c r="H416"/>
      <c r="I416"/>
      <c r="J416"/>
      <c r="K416"/>
      <c r="L416"/>
      <c r="M416"/>
      <c r="N416" s="436">
        <f t="shared" si="6"/>
        <v>49</v>
      </c>
    </row>
    <row r="417" spans="1:14" x14ac:dyDescent="0.25">
      <c r="A417" t="s">
        <v>3251</v>
      </c>
      <c r="B417">
        <v>49</v>
      </c>
      <c r="C417">
        <v>54</v>
      </c>
      <c r="D417">
        <v>50</v>
      </c>
      <c r="E417">
        <v>50</v>
      </c>
      <c r="F417">
        <v>54</v>
      </c>
      <c r="G417">
        <v>57</v>
      </c>
      <c r="H417">
        <v>46</v>
      </c>
      <c r="I417">
        <v>57</v>
      </c>
      <c r="J417">
        <v>63</v>
      </c>
      <c r="K417">
        <v>54</v>
      </c>
      <c r="L417">
        <v>53</v>
      </c>
      <c r="M417">
        <v>62</v>
      </c>
      <c r="N417" s="436">
        <f t="shared" si="6"/>
        <v>649</v>
      </c>
    </row>
    <row r="418" spans="1:14" x14ac:dyDescent="0.25">
      <c r="A418" t="s">
        <v>3252</v>
      </c>
      <c r="B418"/>
      <c r="C418"/>
      <c r="D418"/>
      <c r="E418"/>
      <c r="F418">
        <v>270</v>
      </c>
      <c r="G418">
        <v>292</v>
      </c>
      <c r="H418">
        <v>273</v>
      </c>
      <c r="I418">
        <v>288</v>
      </c>
      <c r="J418">
        <v>317</v>
      </c>
      <c r="K418">
        <v>289</v>
      </c>
      <c r="L418">
        <v>296</v>
      </c>
      <c r="M418">
        <v>322</v>
      </c>
      <c r="N418" s="436">
        <f t="shared" si="6"/>
        <v>2347</v>
      </c>
    </row>
    <row r="419" spans="1:14" x14ac:dyDescent="0.25">
      <c r="A419" t="s">
        <v>3253</v>
      </c>
      <c r="B419">
        <v>132</v>
      </c>
      <c r="C419">
        <v>133</v>
      </c>
      <c r="D419">
        <v>148</v>
      </c>
      <c r="E419">
        <v>129</v>
      </c>
      <c r="F419"/>
      <c r="G419"/>
      <c r="H419"/>
      <c r="I419"/>
      <c r="J419"/>
      <c r="K419"/>
      <c r="L419"/>
      <c r="M419"/>
      <c r="N419" s="436">
        <f t="shared" si="6"/>
        <v>542</v>
      </c>
    </row>
    <row r="420" spans="1:14" x14ac:dyDescent="0.25">
      <c r="A420" t="s">
        <v>3254</v>
      </c>
      <c r="B420">
        <v>111</v>
      </c>
      <c r="C420">
        <v>117</v>
      </c>
      <c r="D420">
        <v>118</v>
      </c>
      <c r="E420">
        <v>138</v>
      </c>
      <c r="F420"/>
      <c r="G420"/>
      <c r="H420"/>
      <c r="I420"/>
      <c r="J420"/>
      <c r="K420"/>
      <c r="L420"/>
      <c r="M420"/>
      <c r="N420" s="436">
        <f t="shared" si="6"/>
        <v>484</v>
      </c>
    </row>
    <row r="421" spans="1:14" x14ac:dyDescent="0.25">
      <c r="A421" t="s">
        <v>3255</v>
      </c>
      <c r="B421">
        <v>80</v>
      </c>
      <c r="C421">
        <v>83</v>
      </c>
      <c r="D421">
        <v>71</v>
      </c>
      <c r="E421">
        <v>84</v>
      </c>
      <c r="F421">
        <v>81</v>
      </c>
      <c r="G421">
        <v>97</v>
      </c>
      <c r="H421">
        <v>95</v>
      </c>
      <c r="I421">
        <v>87</v>
      </c>
      <c r="J421">
        <v>85</v>
      </c>
      <c r="K421">
        <v>101</v>
      </c>
      <c r="L421">
        <v>90</v>
      </c>
      <c r="M421">
        <v>92</v>
      </c>
      <c r="N421" s="436">
        <f t="shared" si="6"/>
        <v>1046</v>
      </c>
    </row>
    <row r="422" spans="1:14" x14ac:dyDescent="0.25">
      <c r="A422" t="s">
        <v>3256</v>
      </c>
      <c r="B422">
        <v>37</v>
      </c>
      <c r="C422">
        <v>23</v>
      </c>
      <c r="D422">
        <v>28</v>
      </c>
      <c r="E422">
        <v>26</v>
      </c>
      <c r="F422">
        <v>32</v>
      </c>
      <c r="G422">
        <v>53</v>
      </c>
      <c r="H422">
        <v>37</v>
      </c>
      <c r="I422">
        <v>39</v>
      </c>
      <c r="J422">
        <v>35</v>
      </c>
      <c r="K422">
        <v>48</v>
      </c>
      <c r="L422">
        <v>34</v>
      </c>
      <c r="M422">
        <v>42</v>
      </c>
      <c r="N422" s="436">
        <f t="shared" si="6"/>
        <v>434</v>
      </c>
    </row>
    <row r="423" spans="1:14" x14ac:dyDescent="0.25">
      <c r="A423" t="s">
        <v>3257</v>
      </c>
      <c r="B423">
        <v>29</v>
      </c>
      <c r="C423">
        <v>28</v>
      </c>
      <c r="D423">
        <v>26</v>
      </c>
      <c r="E423">
        <v>25</v>
      </c>
      <c r="F423">
        <v>27</v>
      </c>
      <c r="G423">
        <v>31</v>
      </c>
      <c r="H423">
        <v>39</v>
      </c>
      <c r="I423">
        <v>30</v>
      </c>
      <c r="J423">
        <v>31</v>
      </c>
      <c r="K423">
        <v>19</v>
      </c>
      <c r="L423">
        <v>27</v>
      </c>
      <c r="M423">
        <v>34</v>
      </c>
      <c r="N423" s="436">
        <f t="shared" si="6"/>
        <v>346</v>
      </c>
    </row>
    <row r="424" spans="1:14" x14ac:dyDescent="0.25">
      <c r="A424" t="s">
        <v>10414</v>
      </c>
      <c r="B424">
        <v>2</v>
      </c>
      <c r="C424">
        <v>7</v>
      </c>
      <c r="D424">
        <v>4</v>
      </c>
      <c r="E424">
        <v>11</v>
      </c>
      <c r="F424">
        <v>12</v>
      </c>
      <c r="G424">
        <v>10</v>
      </c>
      <c r="H424">
        <v>4</v>
      </c>
      <c r="I424">
        <v>8</v>
      </c>
      <c r="J424">
        <v>5</v>
      </c>
      <c r="K424">
        <v>7</v>
      </c>
      <c r="L424">
        <v>7</v>
      </c>
      <c r="M424">
        <v>6</v>
      </c>
      <c r="N424" s="436">
        <f t="shared" si="6"/>
        <v>83</v>
      </c>
    </row>
    <row r="425" spans="1:14" x14ac:dyDescent="0.25">
      <c r="A425" t="s">
        <v>3258</v>
      </c>
      <c r="B425">
        <v>31</v>
      </c>
      <c r="C425">
        <v>25</v>
      </c>
      <c r="D425">
        <v>26</v>
      </c>
      <c r="E425">
        <v>36</v>
      </c>
      <c r="F425">
        <v>33</v>
      </c>
      <c r="G425">
        <v>28</v>
      </c>
      <c r="H425">
        <v>32</v>
      </c>
      <c r="I425">
        <v>31</v>
      </c>
      <c r="J425">
        <v>40</v>
      </c>
      <c r="K425">
        <v>35</v>
      </c>
      <c r="L425">
        <v>29</v>
      </c>
      <c r="M425">
        <v>29</v>
      </c>
      <c r="N425" s="436">
        <f t="shared" si="6"/>
        <v>375</v>
      </c>
    </row>
    <row r="426" spans="1:14" x14ac:dyDescent="0.25">
      <c r="A426" t="s">
        <v>3259</v>
      </c>
      <c r="B426"/>
      <c r="C426"/>
      <c r="D426"/>
      <c r="E426"/>
      <c r="F426">
        <v>57</v>
      </c>
      <c r="G426">
        <v>61</v>
      </c>
      <c r="H426">
        <v>78</v>
      </c>
      <c r="I426">
        <v>71</v>
      </c>
      <c r="J426">
        <v>47</v>
      </c>
      <c r="K426">
        <v>65</v>
      </c>
      <c r="L426">
        <v>68</v>
      </c>
      <c r="M426">
        <v>67</v>
      </c>
      <c r="N426" s="436">
        <f t="shared" si="6"/>
        <v>514</v>
      </c>
    </row>
    <row r="427" spans="1:14" x14ac:dyDescent="0.25">
      <c r="A427" t="s">
        <v>10443</v>
      </c>
      <c r="B427">
        <v>48</v>
      </c>
      <c r="C427">
        <v>75</v>
      </c>
      <c r="D427">
        <v>58</v>
      </c>
      <c r="E427">
        <v>74</v>
      </c>
      <c r="F427"/>
      <c r="G427"/>
      <c r="H427"/>
      <c r="I427"/>
      <c r="J427"/>
      <c r="K427"/>
      <c r="L427"/>
      <c r="M427"/>
      <c r="N427" s="436">
        <f t="shared" si="6"/>
        <v>255</v>
      </c>
    </row>
    <row r="428" spans="1:14" x14ac:dyDescent="0.25">
      <c r="A428" t="s">
        <v>3260</v>
      </c>
      <c r="B428"/>
      <c r="C428"/>
      <c r="D428"/>
      <c r="E428"/>
      <c r="F428">
        <v>28</v>
      </c>
      <c r="G428">
        <v>38</v>
      </c>
      <c r="H428">
        <v>48</v>
      </c>
      <c r="I428">
        <v>40</v>
      </c>
      <c r="J428">
        <v>34</v>
      </c>
      <c r="K428">
        <v>36</v>
      </c>
      <c r="L428">
        <v>40</v>
      </c>
      <c r="M428">
        <v>53</v>
      </c>
      <c r="N428" s="436">
        <f t="shared" si="6"/>
        <v>317</v>
      </c>
    </row>
    <row r="429" spans="1:14" x14ac:dyDescent="0.25">
      <c r="A429" t="s">
        <v>17270</v>
      </c>
      <c r="B429">
        <v>28</v>
      </c>
      <c r="C429">
        <v>40</v>
      </c>
      <c r="D429">
        <v>39</v>
      </c>
      <c r="E429">
        <v>33</v>
      </c>
      <c r="F429"/>
      <c r="G429"/>
      <c r="H429"/>
      <c r="I429"/>
      <c r="J429"/>
      <c r="K429"/>
      <c r="L429"/>
      <c r="M429"/>
      <c r="N429" s="436">
        <f t="shared" si="6"/>
        <v>140</v>
      </c>
    </row>
    <row r="430" spans="1:14" x14ac:dyDescent="0.25">
      <c r="A430" t="s">
        <v>3261</v>
      </c>
      <c r="B430"/>
      <c r="C430"/>
      <c r="D430"/>
      <c r="E430"/>
      <c r="F430">
        <v>11</v>
      </c>
      <c r="G430">
        <v>17</v>
      </c>
      <c r="H430">
        <v>11</v>
      </c>
      <c r="I430">
        <v>18</v>
      </c>
      <c r="J430">
        <v>13</v>
      </c>
      <c r="K430">
        <v>17</v>
      </c>
      <c r="L430">
        <v>10</v>
      </c>
      <c r="M430">
        <v>23</v>
      </c>
      <c r="N430" s="436">
        <f t="shared" si="6"/>
        <v>120</v>
      </c>
    </row>
    <row r="431" spans="1:14" x14ac:dyDescent="0.25">
      <c r="A431" t="s">
        <v>3262</v>
      </c>
      <c r="B431"/>
      <c r="C431"/>
      <c r="D431"/>
      <c r="E431"/>
      <c r="F431">
        <v>120</v>
      </c>
      <c r="G431">
        <v>123</v>
      </c>
      <c r="H431">
        <v>139</v>
      </c>
      <c r="I431">
        <v>135</v>
      </c>
      <c r="J431">
        <v>121</v>
      </c>
      <c r="K431">
        <v>141</v>
      </c>
      <c r="L431">
        <v>146</v>
      </c>
      <c r="M431">
        <v>156</v>
      </c>
      <c r="N431" s="436">
        <f t="shared" si="6"/>
        <v>1081</v>
      </c>
    </row>
    <row r="432" spans="1:14" x14ac:dyDescent="0.25">
      <c r="A432" t="s">
        <v>3263</v>
      </c>
      <c r="B432">
        <v>116</v>
      </c>
      <c r="C432">
        <v>114</v>
      </c>
      <c r="D432">
        <v>106</v>
      </c>
      <c r="E432">
        <v>132</v>
      </c>
      <c r="F432"/>
      <c r="G432"/>
      <c r="H432"/>
      <c r="I432"/>
      <c r="J432"/>
      <c r="K432"/>
      <c r="L432"/>
      <c r="M432"/>
      <c r="N432" s="436">
        <f t="shared" si="6"/>
        <v>468</v>
      </c>
    </row>
    <row r="433" spans="1:14" x14ac:dyDescent="0.25">
      <c r="A433" t="s">
        <v>3264</v>
      </c>
      <c r="B433">
        <v>8</v>
      </c>
      <c r="C433">
        <v>17</v>
      </c>
      <c r="D433">
        <v>12</v>
      </c>
      <c r="E433">
        <v>10</v>
      </c>
      <c r="F433"/>
      <c r="G433"/>
      <c r="H433"/>
      <c r="I433"/>
      <c r="J433"/>
      <c r="K433"/>
      <c r="L433"/>
      <c r="M433"/>
      <c r="N433" s="436">
        <f t="shared" si="6"/>
        <v>47</v>
      </c>
    </row>
    <row r="434" spans="1:14" x14ac:dyDescent="0.25">
      <c r="A434" t="s">
        <v>3265</v>
      </c>
      <c r="B434"/>
      <c r="C434"/>
      <c r="D434"/>
      <c r="E434"/>
      <c r="F434">
        <v>44</v>
      </c>
      <c r="G434">
        <v>31</v>
      </c>
      <c r="H434">
        <v>32</v>
      </c>
      <c r="I434">
        <v>37</v>
      </c>
      <c r="J434">
        <v>36</v>
      </c>
      <c r="K434">
        <v>38</v>
      </c>
      <c r="L434">
        <v>29</v>
      </c>
      <c r="M434">
        <v>30</v>
      </c>
      <c r="N434" s="436">
        <f t="shared" si="6"/>
        <v>277</v>
      </c>
    </row>
    <row r="435" spans="1:14" x14ac:dyDescent="0.25">
      <c r="A435" t="s">
        <v>3266</v>
      </c>
      <c r="B435">
        <v>25</v>
      </c>
      <c r="C435">
        <v>37</v>
      </c>
      <c r="D435">
        <v>41</v>
      </c>
      <c r="E435">
        <v>35</v>
      </c>
      <c r="F435"/>
      <c r="G435"/>
      <c r="H435"/>
      <c r="I435"/>
      <c r="J435"/>
      <c r="K435"/>
      <c r="L435"/>
      <c r="M435"/>
      <c r="N435" s="436">
        <f t="shared" si="6"/>
        <v>138</v>
      </c>
    </row>
    <row r="436" spans="1:14" x14ac:dyDescent="0.25">
      <c r="A436" t="s">
        <v>3267</v>
      </c>
      <c r="B436">
        <v>18</v>
      </c>
      <c r="C436">
        <v>11</v>
      </c>
      <c r="D436">
        <v>16</v>
      </c>
      <c r="E436">
        <v>17</v>
      </c>
      <c r="F436">
        <v>7</v>
      </c>
      <c r="G436">
        <v>13</v>
      </c>
      <c r="H436">
        <v>13</v>
      </c>
      <c r="I436">
        <v>13</v>
      </c>
      <c r="J436">
        <v>14</v>
      </c>
      <c r="K436">
        <v>7</v>
      </c>
      <c r="L436">
        <v>15</v>
      </c>
      <c r="M436">
        <v>16</v>
      </c>
      <c r="N436" s="436">
        <f t="shared" si="6"/>
        <v>160</v>
      </c>
    </row>
    <row r="437" spans="1:14" x14ac:dyDescent="0.25">
      <c r="A437" t="s">
        <v>3268</v>
      </c>
      <c r="B437">
        <v>32</v>
      </c>
      <c r="C437">
        <v>25</v>
      </c>
      <c r="D437">
        <v>21</v>
      </c>
      <c r="E437">
        <v>33</v>
      </c>
      <c r="F437">
        <v>34</v>
      </c>
      <c r="G437">
        <v>31</v>
      </c>
      <c r="H437">
        <v>23</v>
      </c>
      <c r="I437">
        <v>33</v>
      </c>
      <c r="J437">
        <v>15</v>
      </c>
      <c r="K437">
        <v>30</v>
      </c>
      <c r="L437">
        <v>23</v>
      </c>
      <c r="M437">
        <v>26</v>
      </c>
      <c r="N437" s="436">
        <f t="shared" si="6"/>
        <v>326</v>
      </c>
    </row>
    <row r="438" spans="1:14" x14ac:dyDescent="0.25">
      <c r="A438" t="s">
        <v>3269</v>
      </c>
      <c r="B438"/>
      <c r="C438"/>
      <c r="D438"/>
      <c r="E438"/>
      <c r="F438">
        <v>65</v>
      </c>
      <c r="G438">
        <v>79</v>
      </c>
      <c r="H438">
        <v>73</v>
      </c>
      <c r="I438">
        <v>69</v>
      </c>
      <c r="J438">
        <v>67</v>
      </c>
      <c r="K438">
        <v>72</v>
      </c>
      <c r="L438">
        <v>79</v>
      </c>
      <c r="M438">
        <v>57</v>
      </c>
      <c r="N438" s="436">
        <f t="shared" si="6"/>
        <v>561</v>
      </c>
    </row>
    <row r="439" spans="1:14" x14ac:dyDescent="0.25">
      <c r="A439" t="s">
        <v>3270</v>
      </c>
      <c r="B439">
        <v>58</v>
      </c>
      <c r="C439">
        <v>70</v>
      </c>
      <c r="D439">
        <v>45</v>
      </c>
      <c r="E439">
        <v>77</v>
      </c>
      <c r="F439"/>
      <c r="G439"/>
      <c r="H439"/>
      <c r="I439"/>
      <c r="J439"/>
      <c r="K439"/>
      <c r="L439"/>
      <c r="M439"/>
      <c r="N439" s="436">
        <f t="shared" si="6"/>
        <v>250</v>
      </c>
    </row>
    <row r="440" spans="1:14" x14ac:dyDescent="0.25">
      <c r="A440" t="s">
        <v>3271</v>
      </c>
      <c r="B440">
        <v>24</v>
      </c>
      <c r="C440">
        <v>25</v>
      </c>
      <c r="D440">
        <v>27</v>
      </c>
      <c r="E440">
        <v>19</v>
      </c>
      <c r="F440">
        <v>28</v>
      </c>
      <c r="G440">
        <v>28</v>
      </c>
      <c r="H440">
        <v>27</v>
      </c>
      <c r="I440">
        <v>35</v>
      </c>
      <c r="J440">
        <v>23</v>
      </c>
      <c r="K440">
        <v>30</v>
      </c>
      <c r="L440">
        <v>34</v>
      </c>
      <c r="M440">
        <v>20</v>
      </c>
      <c r="N440" s="436">
        <f t="shared" si="6"/>
        <v>320</v>
      </c>
    </row>
    <row r="441" spans="1:14" x14ac:dyDescent="0.25">
      <c r="A441" t="s">
        <v>3272</v>
      </c>
      <c r="B441">
        <v>35</v>
      </c>
      <c r="C441">
        <v>37</v>
      </c>
      <c r="D441">
        <v>30</v>
      </c>
      <c r="E441">
        <v>57</v>
      </c>
      <c r="F441"/>
      <c r="G441"/>
      <c r="H441"/>
      <c r="I441"/>
      <c r="J441"/>
      <c r="K441"/>
      <c r="L441"/>
      <c r="M441"/>
      <c r="N441" s="436">
        <f t="shared" si="6"/>
        <v>159</v>
      </c>
    </row>
    <row r="442" spans="1:14" x14ac:dyDescent="0.25">
      <c r="A442" t="s">
        <v>3273</v>
      </c>
      <c r="B442"/>
      <c r="C442"/>
      <c r="D442"/>
      <c r="E442"/>
      <c r="F442">
        <v>37</v>
      </c>
      <c r="G442">
        <v>60</v>
      </c>
      <c r="H442">
        <v>48</v>
      </c>
      <c r="I442">
        <v>39</v>
      </c>
      <c r="J442">
        <v>39</v>
      </c>
      <c r="K442">
        <v>31</v>
      </c>
      <c r="L442">
        <v>29</v>
      </c>
      <c r="M442">
        <v>37</v>
      </c>
      <c r="N442" s="436">
        <f t="shared" si="6"/>
        <v>320</v>
      </c>
    </row>
    <row r="443" spans="1:14" x14ac:dyDescent="0.25">
      <c r="A443" t="s">
        <v>3274</v>
      </c>
      <c r="B443">
        <v>38</v>
      </c>
      <c r="C443">
        <v>50</v>
      </c>
      <c r="D443">
        <v>37</v>
      </c>
      <c r="E443">
        <v>55</v>
      </c>
      <c r="F443">
        <v>44</v>
      </c>
      <c r="G443">
        <v>41</v>
      </c>
      <c r="H443">
        <v>42</v>
      </c>
      <c r="I443">
        <v>58</v>
      </c>
      <c r="J443">
        <v>37</v>
      </c>
      <c r="K443">
        <v>44</v>
      </c>
      <c r="L443">
        <v>42</v>
      </c>
      <c r="M443">
        <v>49</v>
      </c>
      <c r="N443" s="436">
        <f t="shared" si="6"/>
        <v>537</v>
      </c>
    </row>
    <row r="444" spans="1:14" x14ac:dyDescent="0.25">
      <c r="A444" t="s">
        <v>3275</v>
      </c>
      <c r="B444">
        <v>30</v>
      </c>
      <c r="C444">
        <v>23</v>
      </c>
      <c r="D444">
        <v>29</v>
      </c>
      <c r="E444">
        <v>39</v>
      </c>
      <c r="F444">
        <v>29</v>
      </c>
      <c r="G444">
        <v>36</v>
      </c>
      <c r="H444">
        <v>33</v>
      </c>
      <c r="I444">
        <v>30</v>
      </c>
      <c r="J444">
        <v>25</v>
      </c>
      <c r="K444">
        <v>22</v>
      </c>
      <c r="L444">
        <v>30</v>
      </c>
      <c r="M444">
        <v>40</v>
      </c>
      <c r="N444" s="436">
        <f t="shared" si="6"/>
        <v>366</v>
      </c>
    </row>
    <row r="445" spans="1:14" x14ac:dyDescent="0.25">
      <c r="A445" t="s">
        <v>3276</v>
      </c>
      <c r="B445"/>
      <c r="C445"/>
      <c r="D445"/>
      <c r="E445"/>
      <c r="F445">
        <v>45</v>
      </c>
      <c r="G445">
        <v>71</v>
      </c>
      <c r="H445">
        <v>70</v>
      </c>
      <c r="I445">
        <v>72</v>
      </c>
      <c r="J445">
        <v>55</v>
      </c>
      <c r="K445">
        <v>73</v>
      </c>
      <c r="L445">
        <v>68</v>
      </c>
      <c r="M445">
        <v>68</v>
      </c>
      <c r="N445" s="436">
        <f t="shared" si="6"/>
        <v>522</v>
      </c>
    </row>
    <row r="446" spans="1:14" x14ac:dyDescent="0.25">
      <c r="A446" t="s">
        <v>3277</v>
      </c>
      <c r="B446">
        <v>54</v>
      </c>
      <c r="C446">
        <v>56</v>
      </c>
      <c r="D446">
        <v>44</v>
      </c>
      <c r="E446">
        <v>60</v>
      </c>
      <c r="F446"/>
      <c r="G446"/>
      <c r="H446"/>
      <c r="I446"/>
      <c r="J446"/>
      <c r="K446"/>
      <c r="L446"/>
      <c r="M446"/>
      <c r="N446" s="436">
        <f t="shared" si="6"/>
        <v>214</v>
      </c>
    </row>
    <row r="447" spans="1:14" x14ac:dyDescent="0.25">
      <c r="A447" t="s">
        <v>3278</v>
      </c>
      <c r="B447">
        <v>9</v>
      </c>
      <c r="C447">
        <v>5</v>
      </c>
      <c r="D447">
        <v>16</v>
      </c>
      <c r="E447">
        <v>17</v>
      </c>
      <c r="F447">
        <v>13</v>
      </c>
      <c r="G447">
        <v>8</v>
      </c>
      <c r="H447">
        <v>16</v>
      </c>
      <c r="I447">
        <v>14</v>
      </c>
      <c r="J447">
        <v>18</v>
      </c>
      <c r="K447">
        <v>11</v>
      </c>
      <c r="L447">
        <v>19</v>
      </c>
      <c r="M447">
        <v>12</v>
      </c>
      <c r="N447" s="436">
        <f t="shared" si="6"/>
        <v>158</v>
      </c>
    </row>
    <row r="448" spans="1:14" x14ac:dyDescent="0.25">
      <c r="A448" t="s">
        <v>3279</v>
      </c>
      <c r="B448">
        <v>176</v>
      </c>
      <c r="C448">
        <v>167</v>
      </c>
      <c r="D448"/>
      <c r="E448"/>
      <c r="F448"/>
      <c r="G448"/>
      <c r="H448"/>
      <c r="I448"/>
      <c r="J448"/>
      <c r="K448"/>
      <c r="L448"/>
      <c r="M448"/>
      <c r="N448" s="436">
        <f t="shared" si="6"/>
        <v>343</v>
      </c>
    </row>
    <row r="449" spans="1:14" x14ac:dyDescent="0.25">
      <c r="A449" t="s">
        <v>3280</v>
      </c>
      <c r="B449"/>
      <c r="C449"/>
      <c r="D449">
        <v>175</v>
      </c>
      <c r="E449">
        <v>171</v>
      </c>
      <c r="F449">
        <v>168</v>
      </c>
      <c r="G449">
        <v>202</v>
      </c>
      <c r="H449"/>
      <c r="I449"/>
      <c r="J449"/>
      <c r="K449"/>
      <c r="L449"/>
      <c r="M449"/>
      <c r="N449" s="436">
        <f t="shared" si="6"/>
        <v>716</v>
      </c>
    </row>
    <row r="450" spans="1:14" x14ac:dyDescent="0.25">
      <c r="A450" t="s">
        <v>3281</v>
      </c>
      <c r="B450"/>
      <c r="C450"/>
      <c r="D450"/>
      <c r="E450"/>
      <c r="F450"/>
      <c r="G450"/>
      <c r="H450">
        <v>192</v>
      </c>
      <c r="I450">
        <v>193</v>
      </c>
      <c r="J450">
        <v>160</v>
      </c>
      <c r="K450">
        <v>181</v>
      </c>
      <c r="L450">
        <v>172</v>
      </c>
      <c r="M450">
        <v>168</v>
      </c>
      <c r="N450" s="436">
        <f t="shared" si="6"/>
        <v>1066</v>
      </c>
    </row>
    <row r="451" spans="1:14" x14ac:dyDescent="0.25">
      <c r="A451" t="s">
        <v>3282</v>
      </c>
      <c r="B451"/>
      <c r="C451"/>
      <c r="D451"/>
      <c r="E451"/>
      <c r="F451">
        <v>75</v>
      </c>
      <c r="G451">
        <v>60</v>
      </c>
      <c r="H451">
        <v>82</v>
      </c>
      <c r="I451">
        <v>72</v>
      </c>
      <c r="J451">
        <v>81</v>
      </c>
      <c r="K451">
        <v>79</v>
      </c>
      <c r="L451">
        <v>68</v>
      </c>
      <c r="M451">
        <v>87</v>
      </c>
      <c r="N451" s="436">
        <f t="shared" si="6"/>
        <v>604</v>
      </c>
    </row>
    <row r="452" spans="1:14" x14ac:dyDescent="0.25">
      <c r="A452" t="s">
        <v>3283</v>
      </c>
      <c r="B452">
        <v>81</v>
      </c>
      <c r="C452">
        <v>77</v>
      </c>
      <c r="D452">
        <v>64</v>
      </c>
      <c r="E452">
        <v>77</v>
      </c>
      <c r="F452"/>
      <c r="G452"/>
      <c r="H452"/>
      <c r="I452"/>
      <c r="J452"/>
      <c r="K452"/>
      <c r="L452"/>
      <c r="M452"/>
      <c r="N452" s="436">
        <f t="shared" ref="N452:N515" si="7">SUM(B452:M452)</f>
        <v>299</v>
      </c>
    </row>
    <row r="453" spans="1:14" x14ac:dyDescent="0.25">
      <c r="A453" t="s">
        <v>10520</v>
      </c>
      <c r="B453"/>
      <c r="C453"/>
      <c r="D453"/>
      <c r="E453"/>
      <c r="F453">
        <v>141</v>
      </c>
      <c r="G453">
        <v>170</v>
      </c>
      <c r="H453">
        <v>164</v>
      </c>
      <c r="I453">
        <v>152</v>
      </c>
      <c r="J453">
        <v>161</v>
      </c>
      <c r="K453">
        <v>153</v>
      </c>
      <c r="L453">
        <v>139</v>
      </c>
      <c r="M453">
        <v>182</v>
      </c>
      <c r="N453" s="436">
        <f t="shared" si="7"/>
        <v>1262</v>
      </c>
    </row>
    <row r="454" spans="1:14" x14ac:dyDescent="0.25">
      <c r="A454" t="s">
        <v>3284</v>
      </c>
      <c r="B454">
        <v>143</v>
      </c>
      <c r="C454">
        <v>127</v>
      </c>
      <c r="D454">
        <v>144</v>
      </c>
      <c r="E454">
        <v>155</v>
      </c>
      <c r="F454"/>
      <c r="G454"/>
      <c r="H454"/>
      <c r="I454"/>
      <c r="J454"/>
      <c r="K454"/>
      <c r="L454"/>
      <c r="M454"/>
      <c r="N454" s="436">
        <f t="shared" si="7"/>
        <v>569</v>
      </c>
    </row>
    <row r="455" spans="1:14" x14ac:dyDescent="0.25">
      <c r="A455" t="s">
        <v>3285</v>
      </c>
      <c r="B455"/>
      <c r="C455"/>
      <c r="D455"/>
      <c r="E455"/>
      <c r="F455">
        <v>36</v>
      </c>
      <c r="G455">
        <v>33</v>
      </c>
      <c r="H455">
        <v>40</v>
      </c>
      <c r="I455">
        <v>33</v>
      </c>
      <c r="J455">
        <v>43</v>
      </c>
      <c r="K455">
        <v>29</v>
      </c>
      <c r="L455">
        <v>43</v>
      </c>
      <c r="M455">
        <v>32</v>
      </c>
      <c r="N455" s="436">
        <f t="shared" si="7"/>
        <v>289</v>
      </c>
    </row>
    <row r="456" spans="1:14" x14ac:dyDescent="0.25">
      <c r="A456" t="s">
        <v>3286</v>
      </c>
      <c r="B456">
        <v>36</v>
      </c>
      <c r="C456">
        <v>31</v>
      </c>
      <c r="D456">
        <v>36</v>
      </c>
      <c r="E456">
        <v>40</v>
      </c>
      <c r="F456"/>
      <c r="G456"/>
      <c r="H456"/>
      <c r="I456"/>
      <c r="J456"/>
      <c r="K456"/>
      <c r="L456"/>
      <c r="M456"/>
      <c r="N456" s="436">
        <f t="shared" si="7"/>
        <v>143</v>
      </c>
    </row>
    <row r="457" spans="1:14" x14ac:dyDescent="0.25">
      <c r="A457" t="s">
        <v>10521</v>
      </c>
      <c r="B457">
        <v>108</v>
      </c>
      <c r="C457">
        <v>121</v>
      </c>
      <c r="D457">
        <v>121</v>
      </c>
      <c r="E457">
        <v>150</v>
      </c>
      <c r="F457"/>
      <c r="G457">
        <v>2</v>
      </c>
      <c r="H457"/>
      <c r="I457"/>
      <c r="J457"/>
      <c r="K457"/>
      <c r="L457"/>
      <c r="M457"/>
      <c r="N457" s="436">
        <f t="shared" si="7"/>
        <v>502</v>
      </c>
    </row>
    <row r="458" spans="1:14" x14ac:dyDescent="0.25">
      <c r="A458" t="s">
        <v>3287</v>
      </c>
      <c r="B458"/>
      <c r="C458"/>
      <c r="D458"/>
      <c r="E458"/>
      <c r="F458">
        <v>120</v>
      </c>
      <c r="G458">
        <v>140</v>
      </c>
      <c r="H458">
        <v>133</v>
      </c>
      <c r="I458">
        <v>138</v>
      </c>
      <c r="J458">
        <v>141</v>
      </c>
      <c r="K458">
        <v>143</v>
      </c>
      <c r="L458">
        <v>115</v>
      </c>
      <c r="M458">
        <v>144</v>
      </c>
      <c r="N458" s="436">
        <f t="shared" si="7"/>
        <v>1074</v>
      </c>
    </row>
    <row r="459" spans="1:14" x14ac:dyDescent="0.25">
      <c r="A459" t="s">
        <v>10522</v>
      </c>
      <c r="B459">
        <v>71</v>
      </c>
      <c r="C459">
        <v>85</v>
      </c>
      <c r="D459">
        <v>60</v>
      </c>
      <c r="E459">
        <v>67</v>
      </c>
      <c r="F459"/>
      <c r="G459">
        <v>2</v>
      </c>
      <c r="H459">
        <v>1</v>
      </c>
      <c r="I459">
        <v>2</v>
      </c>
      <c r="J459"/>
      <c r="K459">
        <v>1</v>
      </c>
      <c r="L459"/>
      <c r="M459"/>
      <c r="N459" s="436">
        <f t="shared" si="7"/>
        <v>289</v>
      </c>
    </row>
    <row r="460" spans="1:14" x14ac:dyDescent="0.25">
      <c r="A460" t="s">
        <v>10523</v>
      </c>
      <c r="B460"/>
      <c r="C460"/>
      <c r="D460"/>
      <c r="E460"/>
      <c r="F460">
        <v>65</v>
      </c>
      <c r="G460">
        <v>79</v>
      </c>
      <c r="H460">
        <v>55</v>
      </c>
      <c r="I460">
        <v>60</v>
      </c>
      <c r="J460">
        <v>73</v>
      </c>
      <c r="K460">
        <v>70</v>
      </c>
      <c r="L460">
        <v>68</v>
      </c>
      <c r="M460">
        <v>75</v>
      </c>
      <c r="N460" s="436">
        <f t="shared" si="7"/>
        <v>545</v>
      </c>
    </row>
    <row r="461" spans="1:14" x14ac:dyDescent="0.25">
      <c r="A461" t="s">
        <v>17818</v>
      </c>
      <c r="B461"/>
      <c r="C461">
        <v>1</v>
      </c>
      <c r="D461"/>
      <c r="E461"/>
      <c r="F461"/>
      <c r="G461"/>
      <c r="H461"/>
      <c r="I461"/>
      <c r="J461"/>
      <c r="K461"/>
      <c r="L461"/>
      <c r="M461"/>
      <c r="N461" s="436">
        <f t="shared" si="7"/>
        <v>1</v>
      </c>
    </row>
    <row r="462" spans="1:14" x14ac:dyDescent="0.25">
      <c r="A462" t="s">
        <v>10524</v>
      </c>
      <c r="B462"/>
      <c r="C462"/>
      <c r="D462"/>
      <c r="E462"/>
      <c r="F462">
        <v>62</v>
      </c>
      <c r="G462">
        <v>73</v>
      </c>
      <c r="H462">
        <v>59</v>
      </c>
      <c r="I462">
        <v>64</v>
      </c>
      <c r="J462">
        <v>73</v>
      </c>
      <c r="K462">
        <v>74</v>
      </c>
      <c r="L462">
        <v>57</v>
      </c>
      <c r="M462">
        <v>61</v>
      </c>
      <c r="N462" s="436">
        <f t="shared" si="7"/>
        <v>523</v>
      </c>
    </row>
    <row r="463" spans="1:14" x14ac:dyDescent="0.25">
      <c r="A463" t="s">
        <v>3288</v>
      </c>
      <c r="B463">
        <v>63</v>
      </c>
      <c r="C463">
        <v>59</v>
      </c>
      <c r="D463">
        <v>63</v>
      </c>
      <c r="E463">
        <v>66</v>
      </c>
      <c r="F463"/>
      <c r="G463"/>
      <c r="H463"/>
      <c r="I463"/>
      <c r="J463"/>
      <c r="K463"/>
      <c r="L463"/>
      <c r="M463"/>
      <c r="N463" s="436">
        <f t="shared" si="7"/>
        <v>251</v>
      </c>
    </row>
    <row r="464" spans="1:14" x14ac:dyDescent="0.25">
      <c r="A464" t="s">
        <v>3289</v>
      </c>
      <c r="B464">
        <v>195</v>
      </c>
      <c r="C464">
        <v>158</v>
      </c>
      <c r="D464">
        <v>158</v>
      </c>
      <c r="E464">
        <v>198</v>
      </c>
      <c r="F464"/>
      <c r="G464"/>
      <c r="H464"/>
      <c r="I464"/>
      <c r="J464"/>
      <c r="K464"/>
      <c r="L464"/>
      <c r="M464"/>
      <c r="N464" s="436">
        <f t="shared" si="7"/>
        <v>709</v>
      </c>
    </row>
    <row r="465" spans="1:14" x14ac:dyDescent="0.25">
      <c r="A465" t="s">
        <v>3290</v>
      </c>
      <c r="B465"/>
      <c r="C465"/>
      <c r="D465"/>
      <c r="E465"/>
      <c r="F465">
        <v>277</v>
      </c>
      <c r="G465">
        <v>285</v>
      </c>
      <c r="H465">
        <v>270</v>
      </c>
      <c r="I465">
        <v>304</v>
      </c>
      <c r="J465">
        <v>268</v>
      </c>
      <c r="K465">
        <v>317</v>
      </c>
      <c r="L465">
        <v>299</v>
      </c>
      <c r="M465">
        <v>304</v>
      </c>
      <c r="N465" s="436">
        <f t="shared" si="7"/>
        <v>2324</v>
      </c>
    </row>
    <row r="466" spans="1:14" x14ac:dyDescent="0.25">
      <c r="A466" t="s">
        <v>3291</v>
      </c>
      <c r="B466">
        <v>154</v>
      </c>
      <c r="C466">
        <v>185</v>
      </c>
      <c r="D466">
        <v>175</v>
      </c>
      <c r="E466">
        <v>179</v>
      </c>
      <c r="F466"/>
      <c r="G466"/>
      <c r="H466"/>
      <c r="I466"/>
      <c r="J466"/>
      <c r="K466"/>
      <c r="L466"/>
      <c r="M466"/>
      <c r="N466" s="436">
        <f t="shared" si="7"/>
        <v>693</v>
      </c>
    </row>
    <row r="467" spans="1:14" x14ac:dyDescent="0.25">
      <c r="A467" t="s">
        <v>3292</v>
      </c>
      <c r="B467"/>
      <c r="C467"/>
      <c r="D467"/>
      <c r="E467"/>
      <c r="F467">
        <v>61</v>
      </c>
      <c r="G467">
        <v>68</v>
      </c>
      <c r="H467">
        <v>93</v>
      </c>
      <c r="I467">
        <v>87</v>
      </c>
      <c r="J467">
        <v>96</v>
      </c>
      <c r="K467">
        <v>85</v>
      </c>
      <c r="L467">
        <v>80</v>
      </c>
      <c r="M467">
        <v>114</v>
      </c>
      <c r="N467" s="436">
        <f t="shared" si="7"/>
        <v>684</v>
      </c>
    </row>
    <row r="468" spans="1:14" x14ac:dyDescent="0.25">
      <c r="A468" t="s">
        <v>3293</v>
      </c>
      <c r="B468"/>
      <c r="C468"/>
      <c r="D468"/>
      <c r="E468"/>
      <c r="F468">
        <v>15</v>
      </c>
      <c r="G468">
        <v>13</v>
      </c>
      <c r="H468">
        <v>13</v>
      </c>
      <c r="I468">
        <v>15</v>
      </c>
      <c r="J468">
        <v>17</v>
      </c>
      <c r="K468">
        <v>23</v>
      </c>
      <c r="L468">
        <v>10</v>
      </c>
      <c r="M468">
        <v>17</v>
      </c>
      <c r="N468" s="436">
        <f t="shared" si="7"/>
        <v>123</v>
      </c>
    </row>
    <row r="469" spans="1:14" x14ac:dyDescent="0.25">
      <c r="A469" t="s">
        <v>3294</v>
      </c>
      <c r="B469">
        <v>8</v>
      </c>
      <c r="C469">
        <v>8</v>
      </c>
      <c r="D469">
        <v>18</v>
      </c>
      <c r="E469">
        <v>16</v>
      </c>
      <c r="F469"/>
      <c r="G469"/>
      <c r="H469"/>
      <c r="I469"/>
      <c r="J469"/>
      <c r="K469"/>
      <c r="L469"/>
      <c r="M469"/>
      <c r="N469" s="436">
        <f t="shared" si="7"/>
        <v>50</v>
      </c>
    </row>
    <row r="470" spans="1:14" x14ac:dyDescent="0.25">
      <c r="A470" t="s">
        <v>3295</v>
      </c>
      <c r="B470"/>
      <c r="C470"/>
      <c r="D470"/>
      <c r="E470"/>
      <c r="F470">
        <v>118</v>
      </c>
      <c r="G470">
        <v>143</v>
      </c>
      <c r="H470">
        <v>138</v>
      </c>
      <c r="I470">
        <v>128</v>
      </c>
      <c r="J470">
        <v>142</v>
      </c>
      <c r="K470">
        <v>124</v>
      </c>
      <c r="L470">
        <v>120</v>
      </c>
      <c r="M470">
        <v>144</v>
      </c>
      <c r="N470" s="436">
        <f t="shared" si="7"/>
        <v>1057</v>
      </c>
    </row>
    <row r="471" spans="1:14" x14ac:dyDescent="0.25">
      <c r="A471" t="s">
        <v>3296</v>
      </c>
      <c r="B471">
        <v>124</v>
      </c>
      <c r="C471">
        <v>114</v>
      </c>
      <c r="D471">
        <v>95</v>
      </c>
      <c r="E471">
        <v>110</v>
      </c>
      <c r="F471"/>
      <c r="G471"/>
      <c r="H471"/>
      <c r="I471"/>
      <c r="J471"/>
      <c r="K471"/>
      <c r="L471"/>
      <c r="M471"/>
      <c r="N471" s="436">
        <f t="shared" si="7"/>
        <v>443</v>
      </c>
    </row>
    <row r="472" spans="1:14" x14ac:dyDescent="0.25">
      <c r="A472" t="s">
        <v>3297</v>
      </c>
      <c r="B472"/>
      <c r="C472"/>
      <c r="D472"/>
      <c r="E472"/>
      <c r="F472">
        <v>76</v>
      </c>
      <c r="G472">
        <v>88</v>
      </c>
      <c r="H472">
        <v>101</v>
      </c>
      <c r="I472">
        <v>90</v>
      </c>
      <c r="J472">
        <v>85</v>
      </c>
      <c r="K472">
        <v>97</v>
      </c>
      <c r="L472">
        <v>80</v>
      </c>
      <c r="M472">
        <v>89</v>
      </c>
      <c r="N472" s="436">
        <f t="shared" si="7"/>
        <v>706</v>
      </c>
    </row>
    <row r="473" spans="1:14" x14ac:dyDescent="0.25">
      <c r="A473" t="s">
        <v>3298</v>
      </c>
      <c r="B473">
        <v>81</v>
      </c>
      <c r="C473">
        <v>108</v>
      </c>
      <c r="D473">
        <v>89</v>
      </c>
      <c r="E473">
        <v>87</v>
      </c>
      <c r="F473"/>
      <c r="G473"/>
      <c r="H473"/>
      <c r="I473"/>
      <c r="J473"/>
      <c r="K473"/>
      <c r="L473"/>
      <c r="M473"/>
      <c r="N473" s="436">
        <f t="shared" si="7"/>
        <v>365</v>
      </c>
    </row>
    <row r="474" spans="1:14" x14ac:dyDescent="0.25">
      <c r="A474" t="s">
        <v>3299</v>
      </c>
      <c r="B474"/>
      <c r="C474"/>
      <c r="D474"/>
      <c r="E474"/>
      <c r="F474">
        <v>163</v>
      </c>
      <c r="G474">
        <v>192</v>
      </c>
      <c r="H474">
        <v>194</v>
      </c>
      <c r="I474">
        <v>194</v>
      </c>
      <c r="J474">
        <v>173</v>
      </c>
      <c r="K474">
        <v>188</v>
      </c>
      <c r="L474">
        <v>165</v>
      </c>
      <c r="M474">
        <v>167</v>
      </c>
      <c r="N474" s="436">
        <f t="shared" si="7"/>
        <v>1436</v>
      </c>
    </row>
    <row r="475" spans="1:14" x14ac:dyDescent="0.25">
      <c r="A475" t="s">
        <v>13275</v>
      </c>
      <c r="B475">
        <v>161</v>
      </c>
      <c r="C475">
        <v>150</v>
      </c>
      <c r="D475">
        <v>170</v>
      </c>
      <c r="E475">
        <v>174</v>
      </c>
      <c r="F475"/>
      <c r="G475"/>
      <c r="H475"/>
      <c r="I475"/>
      <c r="J475"/>
      <c r="K475"/>
      <c r="L475"/>
      <c r="M475"/>
      <c r="N475" s="436">
        <f t="shared" si="7"/>
        <v>655</v>
      </c>
    </row>
    <row r="476" spans="1:14" x14ac:dyDescent="0.25">
      <c r="A476" t="s">
        <v>3300</v>
      </c>
      <c r="B476">
        <v>206</v>
      </c>
      <c r="C476">
        <v>229</v>
      </c>
      <c r="D476">
        <v>172</v>
      </c>
      <c r="E476">
        <v>250</v>
      </c>
      <c r="F476"/>
      <c r="G476">
        <v>2</v>
      </c>
      <c r="H476"/>
      <c r="I476"/>
      <c r="J476"/>
      <c r="K476"/>
      <c r="L476"/>
      <c r="M476"/>
      <c r="N476" s="436">
        <f t="shared" si="7"/>
        <v>859</v>
      </c>
    </row>
    <row r="477" spans="1:14" x14ac:dyDescent="0.25">
      <c r="A477" t="s">
        <v>3301</v>
      </c>
      <c r="B477"/>
      <c r="C477"/>
      <c r="D477"/>
      <c r="E477"/>
      <c r="F477">
        <v>208</v>
      </c>
      <c r="G477">
        <v>246</v>
      </c>
      <c r="H477">
        <v>215</v>
      </c>
      <c r="I477">
        <v>256</v>
      </c>
      <c r="J477">
        <v>209</v>
      </c>
      <c r="K477">
        <v>223</v>
      </c>
      <c r="L477">
        <v>226</v>
      </c>
      <c r="M477">
        <v>217</v>
      </c>
      <c r="N477" s="436">
        <f t="shared" si="7"/>
        <v>1800</v>
      </c>
    </row>
    <row r="478" spans="1:14" x14ac:dyDescent="0.25">
      <c r="A478" t="s">
        <v>3302</v>
      </c>
      <c r="B478"/>
      <c r="C478"/>
      <c r="D478"/>
      <c r="E478"/>
      <c r="F478">
        <v>235</v>
      </c>
      <c r="G478">
        <v>247</v>
      </c>
      <c r="H478">
        <v>261</v>
      </c>
      <c r="I478">
        <v>268</v>
      </c>
      <c r="J478">
        <v>270</v>
      </c>
      <c r="K478">
        <v>280</v>
      </c>
      <c r="L478">
        <v>233</v>
      </c>
      <c r="M478">
        <v>228</v>
      </c>
      <c r="N478" s="436">
        <f t="shared" si="7"/>
        <v>2022</v>
      </c>
    </row>
    <row r="479" spans="1:14" x14ac:dyDescent="0.25">
      <c r="A479" t="s">
        <v>3303</v>
      </c>
      <c r="B479">
        <v>243</v>
      </c>
      <c r="C479">
        <v>285</v>
      </c>
      <c r="D479">
        <v>222</v>
      </c>
      <c r="E479">
        <v>290</v>
      </c>
      <c r="F479">
        <v>2</v>
      </c>
      <c r="G479">
        <v>6</v>
      </c>
      <c r="H479">
        <v>3</v>
      </c>
      <c r="I479">
        <v>1</v>
      </c>
      <c r="J479"/>
      <c r="K479"/>
      <c r="L479"/>
      <c r="M479"/>
      <c r="N479" s="436">
        <f t="shared" si="7"/>
        <v>1052</v>
      </c>
    </row>
    <row r="480" spans="1:14" x14ac:dyDescent="0.25">
      <c r="A480" t="s">
        <v>17807</v>
      </c>
      <c r="B480">
        <v>2</v>
      </c>
      <c r="C480">
        <v>1</v>
      </c>
      <c r="D480"/>
      <c r="E480"/>
      <c r="F480"/>
      <c r="G480"/>
      <c r="H480"/>
      <c r="I480"/>
      <c r="J480"/>
      <c r="K480"/>
      <c r="L480"/>
      <c r="M480"/>
      <c r="N480" s="436">
        <f t="shared" si="7"/>
        <v>3</v>
      </c>
    </row>
    <row r="481" spans="1:14" x14ac:dyDescent="0.25">
      <c r="A481" t="s">
        <v>3304</v>
      </c>
      <c r="B481"/>
      <c r="C481"/>
      <c r="D481"/>
      <c r="E481"/>
      <c r="F481">
        <v>138</v>
      </c>
      <c r="G481">
        <v>139</v>
      </c>
      <c r="H481">
        <v>116</v>
      </c>
      <c r="I481">
        <v>155</v>
      </c>
      <c r="J481">
        <v>98</v>
      </c>
      <c r="K481">
        <v>118</v>
      </c>
      <c r="L481">
        <v>128</v>
      </c>
      <c r="M481">
        <v>121</v>
      </c>
      <c r="N481" s="436">
        <f t="shared" si="7"/>
        <v>1013</v>
      </c>
    </row>
    <row r="482" spans="1:14" x14ac:dyDescent="0.25">
      <c r="A482" t="s">
        <v>17310</v>
      </c>
      <c r="B482">
        <v>133</v>
      </c>
      <c r="C482">
        <v>123</v>
      </c>
      <c r="D482">
        <v>129</v>
      </c>
      <c r="E482">
        <v>151</v>
      </c>
      <c r="F482">
        <v>2</v>
      </c>
      <c r="G482"/>
      <c r="H482"/>
      <c r="I482"/>
      <c r="J482"/>
      <c r="K482"/>
      <c r="L482"/>
      <c r="M482"/>
      <c r="N482" s="436">
        <f t="shared" si="7"/>
        <v>538</v>
      </c>
    </row>
    <row r="483" spans="1:14" x14ac:dyDescent="0.25">
      <c r="A483" t="s">
        <v>3305</v>
      </c>
      <c r="B483"/>
      <c r="C483"/>
      <c r="D483"/>
      <c r="E483"/>
      <c r="F483">
        <v>76</v>
      </c>
      <c r="G483">
        <v>90</v>
      </c>
      <c r="H483">
        <v>92</v>
      </c>
      <c r="I483">
        <v>89</v>
      </c>
      <c r="J483">
        <v>79</v>
      </c>
      <c r="K483">
        <v>84</v>
      </c>
      <c r="L483">
        <v>75</v>
      </c>
      <c r="M483">
        <v>58</v>
      </c>
      <c r="N483" s="436">
        <f t="shared" si="7"/>
        <v>643</v>
      </c>
    </row>
    <row r="484" spans="1:14" x14ac:dyDescent="0.25">
      <c r="A484" t="s">
        <v>3306</v>
      </c>
      <c r="B484">
        <v>80</v>
      </c>
      <c r="C484">
        <v>83</v>
      </c>
      <c r="D484">
        <v>88</v>
      </c>
      <c r="E484">
        <v>109</v>
      </c>
      <c r="F484"/>
      <c r="G484"/>
      <c r="H484"/>
      <c r="I484"/>
      <c r="J484"/>
      <c r="K484"/>
      <c r="L484"/>
      <c r="M484"/>
      <c r="N484" s="436">
        <f t="shared" si="7"/>
        <v>360</v>
      </c>
    </row>
    <row r="485" spans="1:14" x14ac:dyDescent="0.25">
      <c r="A485" t="s">
        <v>3307</v>
      </c>
      <c r="B485">
        <v>78</v>
      </c>
      <c r="C485">
        <v>88</v>
      </c>
      <c r="D485">
        <v>73</v>
      </c>
      <c r="E485">
        <v>80</v>
      </c>
      <c r="F485"/>
      <c r="G485"/>
      <c r="H485"/>
      <c r="I485"/>
      <c r="J485"/>
      <c r="K485"/>
      <c r="L485"/>
      <c r="M485"/>
      <c r="N485" s="436">
        <f t="shared" si="7"/>
        <v>319</v>
      </c>
    </row>
    <row r="486" spans="1:14" x14ac:dyDescent="0.25">
      <c r="A486" t="s">
        <v>3308</v>
      </c>
      <c r="B486"/>
      <c r="C486"/>
      <c r="D486"/>
      <c r="E486"/>
      <c r="F486">
        <v>79</v>
      </c>
      <c r="G486">
        <v>91</v>
      </c>
      <c r="H486">
        <v>59</v>
      </c>
      <c r="I486">
        <v>88</v>
      </c>
      <c r="J486">
        <v>62</v>
      </c>
      <c r="K486">
        <v>90</v>
      </c>
      <c r="L486">
        <v>63</v>
      </c>
      <c r="M486">
        <v>58</v>
      </c>
      <c r="N486" s="436">
        <f t="shared" si="7"/>
        <v>590</v>
      </c>
    </row>
    <row r="487" spans="1:14" x14ac:dyDescent="0.25">
      <c r="A487" t="s">
        <v>3309</v>
      </c>
      <c r="B487"/>
      <c r="C487"/>
      <c r="D487"/>
      <c r="E487"/>
      <c r="F487"/>
      <c r="G487"/>
      <c r="H487"/>
      <c r="I487"/>
      <c r="J487"/>
      <c r="K487"/>
      <c r="L487">
        <v>40</v>
      </c>
      <c r="M487">
        <v>32</v>
      </c>
      <c r="N487" s="436">
        <f t="shared" si="7"/>
        <v>72</v>
      </c>
    </row>
    <row r="488" spans="1:14" x14ac:dyDescent="0.25">
      <c r="A488" t="s">
        <v>17669</v>
      </c>
      <c r="B488">
        <v>27</v>
      </c>
      <c r="C488">
        <v>33</v>
      </c>
      <c r="D488">
        <v>18</v>
      </c>
      <c r="E488">
        <v>25</v>
      </c>
      <c r="F488"/>
      <c r="G488"/>
      <c r="H488"/>
      <c r="I488"/>
      <c r="J488"/>
      <c r="K488"/>
      <c r="L488"/>
      <c r="M488"/>
      <c r="N488" s="436">
        <f t="shared" si="7"/>
        <v>103</v>
      </c>
    </row>
    <row r="489" spans="1:14" x14ac:dyDescent="0.25">
      <c r="A489" t="s">
        <v>3310</v>
      </c>
      <c r="B489"/>
      <c r="C489"/>
      <c r="D489"/>
      <c r="E489"/>
      <c r="F489">
        <v>150</v>
      </c>
      <c r="G489">
        <v>154</v>
      </c>
      <c r="H489">
        <v>151</v>
      </c>
      <c r="I489">
        <v>147</v>
      </c>
      <c r="J489">
        <v>135</v>
      </c>
      <c r="K489">
        <v>170</v>
      </c>
      <c r="L489">
        <v>124</v>
      </c>
      <c r="M489">
        <v>123</v>
      </c>
      <c r="N489" s="436">
        <f t="shared" si="7"/>
        <v>1154</v>
      </c>
    </row>
    <row r="490" spans="1:14" x14ac:dyDescent="0.25">
      <c r="A490" t="s">
        <v>3311</v>
      </c>
      <c r="B490">
        <v>125</v>
      </c>
      <c r="C490">
        <v>174</v>
      </c>
      <c r="D490">
        <v>156</v>
      </c>
      <c r="E490">
        <v>182</v>
      </c>
      <c r="F490"/>
      <c r="G490"/>
      <c r="H490"/>
      <c r="I490"/>
      <c r="J490"/>
      <c r="K490"/>
      <c r="L490"/>
      <c r="M490"/>
      <c r="N490" s="436">
        <f t="shared" si="7"/>
        <v>637</v>
      </c>
    </row>
    <row r="491" spans="1:14" x14ac:dyDescent="0.25">
      <c r="A491" t="s">
        <v>17809</v>
      </c>
      <c r="B491">
        <v>1</v>
      </c>
      <c r="C491"/>
      <c r="D491"/>
      <c r="E491"/>
      <c r="F491"/>
      <c r="G491"/>
      <c r="H491"/>
      <c r="I491"/>
      <c r="J491"/>
      <c r="K491"/>
      <c r="L491"/>
      <c r="M491"/>
      <c r="N491" s="436">
        <f t="shared" si="7"/>
        <v>1</v>
      </c>
    </row>
    <row r="492" spans="1:14" x14ac:dyDescent="0.25">
      <c r="A492" t="s">
        <v>3312</v>
      </c>
      <c r="B492">
        <v>163</v>
      </c>
      <c r="C492">
        <v>190</v>
      </c>
      <c r="D492">
        <v>206</v>
      </c>
      <c r="E492">
        <v>177</v>
      </c>
      <c r="F492">
        <v>1</v>
      </c>
      <c r="G492"/>
      <c r="H492"/>
      <c r="I492"/>
      <c r="J492"/>
      <c r="K492"/>
      <c r="L492"/>
      <c r="M492"/>
      <c r="N492" s="436">
        <f t="shared" si="7"/>
        <v>737</v>
      </c>
    </row>
    <row r="493" spans="1:14" x14ac:dyDescent="0.25">
      <c r="A493" t="s">
        <v>3313</v>
      </c>
      <c r="B493"/>
      <c r="C493"/>
      <c r="D493"/>
      <c r="E493"/>
      <c r="F493">
        <v>216</v>
      </c>
      <c r="G493">
        <v>199</v>
      </c>
      <c r="H493">
        <v>168</v>
      </c>
      <c r="I493">
        <v>177</v>
      </c>
      <c r="J493">
        <v>177</v>
      </c>
      <c r="K493">
        <v>191</v>
      </c>
      <c r="L493">
        <v>172</v>
      </c>
      <c r="M493">
        <v>146</v>
      </c>
      <c r="N493" s="436">
        <f t="shared" si="7"/>
        <v>1446</v>
      </c>
    </row>
    <row r="494" spans="1:14" x14ac:dyDescent="0.25">
      <c r="A494" t="s">
        <v>3314</v>
      </c>
      <c r="B494"/>
      <c r="C494"/>
      <c r="D494"/>
      <c r="E494"/>
      <c r="F494">
        <v>91</v>
      </c>
      <c r="G494">
        <v>96</v>
      </c>
      <c r="H494">
        <v>87</v>
      </c>
      <c r="I494">
        <v>98</v>
      </c>
      <c r="J494">
        <v>82</v>
      </c>
      <c r="K494">
        <v>101</v>
      </c>
      <c r="L494">
        <v>79</v>
      </c>
      <c r="M494">
        <v>94</v>
      </c>
      <c r="N494" s="436">
        <f t="shared" si="7"/>
        <v>728</v>
      </c>
    </row>
    <row r="495" spans="1:14" x14ac:dyDescent="0.25">
      <c r="A495" t="s">
        <v>3315</v>
      </c>
      <c r="B495">
        <v>106</v>
      </c>
      <c r="C495">
        <v>100</v>
      </c>
      <c r="D495">
        <v>109</v>
      </c>
      <c r="E495">
        <v>103</v>
      </c>
      <c r="F495"/>
      <c r="G495"/>
      <c r="H495"/>
      <c r="I495"/>
      <c r="J495"/>
      <c r="K495"/>
      <c r="L495"/>
      <c r="M495"/>
      <c r="N495" s="436">
        <f t="shared" si="7"/>
        <v>418</v>
      </c>
    </row>
    <row r="496" spans="1:14" x14ac:dyDescent="0.25">
      <c r="A496" t="s">
        <v>3316</v>
      </c>
      <c r="B496"/>
      <c r="C496"/>
      <c r="D496"/>
      <c r="E496"/>
      <c r="F496">
        <v>186</v>
      </c>
      <c r="G496">
        <v>162</v>
      </c>
      <c r="H496">
        <v>169</v>
      </c>
      <c r="I496">
        <v>177</v>
      </c>
      <c r="J496">
        <v>177</v>
      </c>
      <c r="K496">
        <v>175</v>
      </c>
      <c r="L496">
        <v>141</v>
      </c>
      <c r="M496">
        <v>175</v>
      </c>
      <c r="N496" s="436">
        <f t="shared" si="7"/>
        <v>1362</v>
      </c>
    </row>
    <row r="497" spans="1:14" x14ac:dyDescent="0.25">
      <c r="A497" t="s">
        <v>3317</v>
      </c>
      <c r="B497">
        <v>160</v>
      </c>
      <c r="C497">
        <v>167</v>
      </c>
      <c r="D497">
        <v>170</v>
      </c>
      <c r="E497">
        <v>182</v>
      </c>
      <c r="F497"/>
      <c r="G497"/>
      <c r="H497"/>
      <c r="I497"/>
      <c r="J497"/>
      <c r="K497"/>
      <c r="L497"/>
      <c r="M497"/>
      <c r="N497" s="436">
        <f t="shared" si="7"/>
        <v>679</v>
      </c>
    </row>
    <row r="498" spans="1:14" x14ac:dyDescent="0.25">
      <c r="A498" t="s">
        <v>3318</v>
      </c>
      <c r="B498"/>
      <c r="C498"/>
      <c r="D498"/>
      <c r="E498"/>
      <c r="F498">
        <v>116</v>
      </c>
      <c r="G498">
        <v>99</v>
      </c>
      <c r="H498">
        <v>111</v>
      </c>
      <c r="I498">
        <v>122</v>
      </c>
      <c r="J498">
        <v>101</v>
      </c>
      <c r="K498">
        <v>123</v>
      </c>
      <c r="L498">
        <v>115</v>
      </c>
      <c r="M498">
        <v>132</v>
      </c>
      <c r="N498" s="436">
        <f t="shared" si="7"/>
        <v>919</v>
      </c>
    </row>
    <row r="499" spans="1:14" x14ac:dyDescent="0.25">
      <c r="A499" t="s">
        <v>3319</v>
      </c>
      <c r="B499">
        <v>112</v>
      </c>
      <c r="C499">
        <v>140</v>
      </c>
      <c r="D499">
        <v>100</v>
      </c>
      <c r="E499">
        <v>97</v>
      </c>
      <c r="F499"/>
      <c r="G499"/>
      <c r="H499"/>
      <c r="I499"/>
      <c r="J499"/>
      <c r="K499"/>
      <c r="L499"/>
      <c r="M499"/>
      <c r="N499" s="436">
        <f t="shared" si="7"/>
        <v>449</v>
      </c>
    </row>
    <row r="500" spans="1:14" x14ac:dyDescent="0.25">
      <c r="A500" t="s">
        <v>17811</v>
      </c>
      <c r="B500"/>
      <c r="C500">
        <v>1</v>
      </c>
      <c r="D500"/>
      <c r="E500"/>
      <c r="F500"/>
      <c r="G500"/>
      <c r="H500"/>
      <c r="I500"/>
      <c r="J500"/>
      <c r="K500"/>
      <c r="L500"/>
      <c r="M500"/>
      <c r="N500" s="436">
        <f t="shared" si="7"/>
        <v>1</v>
      </c>
    </row>
    <row r="501" spans="1:14" x14ac:dyDescent="0.25">
      <c r="A501" t="s">
        <v>3320</v>
      </c>
      <c r="B501"/>
      <c r="C501"/>
      <c r="D501"/>
      <c r="E501"/>
      <c r="F501">
        <v>151</v>
      </c>
      <c r="G501">
        <v>163</v>
      </c>
      <c r="H501">
        <v>137</v>
      </c>
      <c r="I501">
        <v>169</v>
      </c>
      <c r="J501">
        <v>148</v>
      </c>
      <c r="K501">
        <v>165</v>
      </c>
      <c r="L501">
        <v>133</v>
      </c>
      <c r="M501">
        <v>147</v>
      </c>
      <c r="N501" s="436">
        <f t="shared" si="7"/>
        <v>1213</v>
      </c>
    </row>
    <row r="502" spans="1:14" x14ac:dyDescent="0.25">
      <c r="A502" t="s">
        <v>3321</v>
      </c>
      <c r="B502">
        <v>141</v>
      </c>
      <c r="C502">
        <v>181</v>
      </c>
      <c r="D502">
        <v>141</v>
      </c>
      <c r="E502">
        <v>169</v>
      </c>
      <c r="F502"/>
      <c r="G502">
        <v>1</v>
      </c>
      <c r="H502"/>
      <c r="I502"/>
      <c r="J502"/>
      <c r="K502"/>
      <c r="L502"/>
      <c r="M502"/>
      <c r="N502" s="436">
        <f t="shared" si="7"/>
        <v>633</v>
      </c>
    </row>
    <row r="503" spans="1:14" x14ac:dyDescent="0.25">
      <c r="A503" t="s">
        <v>3322</v>
      </c>
      <c r="B503"/>
      <c r="C503"/>
      <c r="D503"/>
      <c r="E503"/>
      <c r="F503">
        <v>102</v>
      </c>
      <c r="G503">
        <v>111</v>
      </c>
      <c r="H503">
        <v>110</v>
      </c>
      <c r="I503">
        <v>143</v>
      </c>
      <c r="J503">
        <v>104</v>
      </c>
      <c r="K503">
        <v>106</v>
      </c>
      <c r="L503">
        <v>83</v>
      </c>
      <c r="M503">
        <v>101</v>
      </c>
      <c r="N503" s="436">
        <f t="shared" si="7"/>
        <v>860</v>
      </c>
    </row>
    <row r="504" spans="1:14" x14ac:dyDescent="0.25">
      <c r="A504" t="s">
        <v>3323</v>
      </c>
      <c r="B504">
        <v>96</v>
      </c>
      <c r="C504">
        <v>108</v>
      </c>
      <c r="D504">
        <v>101</v>
      </c>
      <c r="E504">
        <v>113</v>
      </c>
      <c r="F504">
        <v>1</v>
      </c>
      <c r="G504"/>
      <c r="H504"/>
      <c r="I504"/>
      <c r="J504"/>
      <c r="K504"/>
      <c r="L504"/>
      <c r="M504"/>
      <c r="N504" s="436">
        <f t="shared" si="7"/>
        <v>419</v>
      </c>
    </row>
    <row r="505" spans="1:14" x14ac:dyDescent="0.25">
      <c r="A505" t="s">
        <v>3324</v>
      </c>
      <c r="B505"/>
      <c r="C505"/>
      <c r="D505"/>
      <c r="E505"/>
      <c r="F505">
        <v>298</v>
      </c>
      <c r="G505">
        <v>313</v>
      </c>
      <c r="H505">
        <v>195</v>
      </c>
      <c r="I505">
        <v>208</v>
      </c>
      <c r="J505">
        <v>138</v>
      </c>
      <c r="K505">
        <v>176</v>
      </c>
      <c r="L505">
        <v>140</v>
      </c>
      <c r="M505">
        <v>143</v>
      </c>
      <c r="N505" s="436">
        <f t="shared" si="7"/>
        <v>1611</v>
      </c>
    </row>
    <row r="506" spans="1:14" x14ac:dyDescent="0.25">
      <c r="A506" t="s">
        <v>3325</v>
      </c>
      <c r="B506">
        <v>29</v>
      </c>
      <c r="C506">
        <v>23</v>
      </c>
      <c r="D506">
        <v>24</v>
      </c>
      <c r="E506">
        <v>22</v>
      </c>
      <c r="F506"/>
      <c r="G506"/>
      <c r="H506"/>
      <c r="I506"/>
      <c r="J506"/>
      <c r="K506"/>
      <c r="L506"/>
      <c r="M506"/>
      <c r="N506" s="436">
        <f t="shared" si="7"/>
        <v>98</v>
      </c>
    </row>
    <row r="507" spans="1:14" x14ac:dyDescent="0.25">
      <c r="A507" t="s">
        <v>3326</v>
      </c>
      <c r="B507">
        <v>34</v>
      </c>
      <c r="C507">
        <v>37</v>
      </c>
      <c r="D507">
        <v>29</v>
      </c>
      <c r="E507">
        <v>30</v>
      </c>
      <c r="F507"/>
      <c r="G507"/>
      <c r="H507"/>
      <c r="I507"/>
      <c r="J507"/>
      <c r="K507"/>
      <c r="L507"/>
      <c r="M507"/>
      <c r="N507" s="436">
        <f t="shared" si="7"/>
        <v>130</v>
      </c>
    </row>
    <row r="508" spans="1:14" x14ac:dyDescent="0.25">
      <c r="A508" t="s">
        <v>3327</v>
      </c>
      <c r="B508">
        <v>29</v>
      </c>
      <c r="C508">
        <v>49</v>
      </c>
      <c r="D508">
        <v>29</v>
      </c>
      <c r="E508">
        <v>30</v>
      </c>
      <c r="F508"/>
      <c r="G508"/>
      <c r="H508"/>
      <c r="I508"/>
      <c r="J508"/>
      <c r="K508"/>
      <c r="L508"/>
      <c r="M508"/>
      <c r="N508" s="436">
        <f t="shared" si="7"/>
        <v>137</v>
      </c>
    </row>
    <row r="509" spans="1:14" x14ac:dyDescent="0.25">
      <c r="A509" t="s">
        <v>3328</v>
      </c>
      <c r="B509">
        <v>33</v>
      </c>
      <c r="C509">
        <v>43</v>
      </c>
      <c r="D509">
        <v>26</v>
      </c>
      <c r="E509">
        <v>34</v>
      </c>
      <c r="F509"/>
      <c r="G509">
        <v>1</v>
      </c>
      <c r="H509"/>
      <c r="I509"/>
      <c r="J509"/>
      <c r="K509"/>
      <c r="L509"/>
      <c r="M509"/>
      <c r="N509" s="436">
        <f t="shared" si="7"/>
        <v>137</v>
      </c>
    </row>
    <row r="510" spans="1:14" x14ac:dyDescent="0.25">
      <c r="A510" t="s">
        <v>3329</v>
      </c>
      <c r="B510">
        <v>29</v>
      </c>
      <c r="C510">
        <v>18</v>
      </c>
      <c r="D510">
        <v>22</v>
      </c>
      <c r="E510">
        <v>23</v>
      </c>
      <c r="F510"/>
      <c r="G510"/>
      <c r="H510"/>
      <c r="I510"/>
      <c r="J510"/>
      <c r="K510"/>
      <c r="L510"/>
      <c r="M510"/>
      <c r="N510" s="436">
        <f t="shared" si="7"/>
        <v>92</v>
      </c>
    </row>
    <row r="511" spans="1:14" x14ac:dyDescent="0.25">
      <c r="A511" t="s">
        <v>3330</v>
      </c>
      <c r="B511">
        <v>32</v>
      </c>
      <c r="C511">
        <v>36</v>
      </c>
      <c r="D511">
        <v>27</v>
      </c>
      <c r="E511">
        <v>38</v>
      </c>
      <c r="F511"/>
      <c r="G511"/>
      <c r="H511"/>
      <c r="I511"/>
      <c r="J511"/>
      <c r="K511"/>
      <c r="L511"/>
      <c r="M511"/>
      <c r="N511" s="436">
        <f t="shared" si="7"/>
        <v>133</v>
      </c>
    </row>
    <row r="512" spans="1:14" x14ac:dyDescent="0.25">
      <c r="A512" t="s">
        <v>10454</v>
      </c>
      <c r="B512">
        <v>25</v>
      </c>
      <c r="C512">
        <v>30</v>
      </c>
      <c r="D512">
        <v>38</v>
      </c>
      <c r="E512">
        <v>45</v>
      </c>
      <c r="F512"/>
      <c r="G512"/>
      <c r="H512"/>
      <c r="I512"/>
      <c r="J512"/>
      <c r="K512"/>
      <c r="L512"/>
      <c r="M512"/>
      <c r="N512" s="436">
        <f t="shared" si="7"/>
        <v>138</v>
      </c>
    </row>
    <row r="513" spans="1:14" x14ac:dyDescent="0.25">
      <c r="A513" t="s">
        <v>13277</v>
      </c>
      <c r="B513">
        <v>26</v>
      </c>
      <c r="C513">
        <v>16</v>
      </c>
      <c r="D513">
        <v>24</v>
      </c>
      <c r="E513">
        <v>16</v>
      </c>
      <c r="F513"/>
      <c r="G513"/>
      <c r="H513"/>
      <c r="I513"/>
      <c r="J513"/>
      <c r="K513"/>
      <c r="L513"/>
      <c r="M513"/>
      <c r="N513" s="436">
        <f t="shared" si="7"/>
        <v>82</v>
      </c>
    </row>
    <row r="514" spans="1:14" x14ac:dyDescent="0.25">
      <c r="A514" t="s">
        <v>3331</v>
      </c>
      <c r="B514"/>
      <c r="C514"/>
      <c r="D514"/>
      <c r="E514"/>
      <c r="F514">
        <v>200</v>
      </c>
      <c r="G514">
        <v>253</v>
      </c>
      <c r="H514">
        <v>172</v>
      </c>
      <c r="I514">
        <v>236</v>
      </c>
      <c r="J514">
        <v>171</v>
      </c>
      <c r="K514">
        <v>235</v>
      </c>
      <c r="L514">
        <v>168</v>
      </c>
      <c r="M514">
        <v>230</v>
      </c>
      <c r="N514" s="436">
        <f t="shared" si="7"/>
        <v>1665</v>
      </c>
    </row>
    <row r="515" spans="1:14" x14ac:dyDescent="0.25">
      <c r="A515" t="s">
        <v>3332</v>
      </c>
      <c r="B515">
        <v>119</v>
      </c>
      <c r="C515">
        <v>132</v>
      </c>
      <c r="D515">
        <v>112</v>
      </c>
      <c r="E515">
        <v>124</v>
      </c>
      <c r="F515"/>
      <c r="G515"/>
      <c r="H515"/>
      <c r="I515"/>
      <c r="J515"/>
      <c r="K515"/>
      <c r="L515"/>
      <c r="M515"/>
      <c r="N515" s="436">
        <f t="shared" si="7"/>
        <v>487</v>
      </c>
    </row>
    <row r="516" spans="1:14" x14ac:dyDescent="0.25">
      <c r="A516" t="s">
        <v>3333</v>
      </c>
      <c r="B516"/>
      <c r="C516"/>
      <c r="D516"/>
      <c r="E516"/>
      <c r="F516">
        <v>110</v>
      </c>
      <c r="G516">
        <v>124</v>
      </c>
      <c r="H516">
        <v>109</v>
      </c>
      <c r="I516">
        <v>112</v>
      </c>
      <c r="J516">
        <v>99</v>
      </c>
      <c r="K516">
        <v>110</v>
      </c>
      <c r="L516">
        <v>99</v>
      </c>
      <c r="M516">
        <v>114</v>
      </c>
      <c r="N516" s="436">
        <f t="shared" ref="N516:N579" si="8">SUM(B516:M516)</f>
        <v>877</v>
      </c>
    </row>
    <row r="517" spans="1:14" x14ac:dyDescent="0.25">
      <c r="A517" t="s">
        <v>3334</v>
      </c>
      <c r="B517">
        <v>97</v>
      </c>
      <c r="C517">
        <v>116</v>
      </c>
      <c r="D517">
        <v>101</v>
      </c>
      <c r="E517">
        <v>132</v>
      </c>
      <c r="F517"/>
      <c r="G517"/>
      <c r="H517"/>
      <c r="I517"/>
      <c r="J517"/>
      <c r="K517"/>
      <c r="L517"/>
      <c r="M517"/>
      <c r="N517" s="436">
        <f t="shared" si="8"/>
        <v>446</v>
      </c>
    </row>
    <row r="518" spans="1:14" x14ac:dyDescent="0.25">
      <c r="A518" t="s">
        <v>3335</v>
      </c>
      <c r="B518"/>
      <c r="C518"/>
      <c r="D518"/>
      <c r="E518"/>
      <c r="F518">
        <v>128</v>
      </c>
      <c r="G518">
        <v>145</v>
      </c>
      <c r="H518">
        <v>125</v>
      </c>
      <c r="I518">
        <v>128</v>
      </c>
      <c r="J518">
        <v>125</v>
      </c>
      <c r="K518">
        <v>117</v>
      </c>
      <c r="L518">
        <v>108</v>
      </c>
      <c r="M518">
        <v>123</v>
      </c>
      <c r="N518" s="436">
        <f t="shared" si="8"/>
        <v>999</v>
      </c>
    </row>
    <row r="519" spans="1:14" x14ac:dyDescent="0.25">
      <c r="A519" t="s">
        <v>3336</v>
      </c>
      <c r="B519"/>
      <c r="C519"/>
      <c r="D519"/>
      <c r="E519"/>
      <c r="F519">
        <v>39</v>
      </c>
      <c r="G519">
        <v>48</v>
      </c>
      <c r="H519">
        <v>42</v>
      </c>
      <c r="I519">
        <v>51</v>
      </c>
      <c r="J519">
        <v>45</v>
      </c>
      <c r="K519">
        <v>47</v>
      </c>
      <c r="L519">
        <v>48</v>
      </c>
      <c r="M519">
        <v>43</v>
      </c>
      <c r="N519" s="436">
        <f t="shared" si="8"/>
        <v>363</v>
      </c>
    </row>
    <row r="520" spans="1:14" x14ac:dyDescent="0.25">
      <c r="A520" t="s">
        <v>17670</v>
      </c>
      <c r="B520">
        <v>33</v>
      </c>
      <c r="C520">
        <v>49</v>
      </c>
      <c r="D520">
        <v>44</v>
      </c>
      <c r="E520">
        <v>71</v>
      </c>
      <c r="F520"/>
      <c r="G520"/>
      <c r="H520"/>
      <c r="I520"/>
      <c r="J520"/>
      <c r="K520"/>
      <c r="L520"/>
      <c r="M520"/>
      <c r="N520" s="436">
        <f t="shared" si="8"/>
        <v>197</v>
      </c>
    </row>
    <row r="521" spans="1:14" x14ac:dyDescent="0.25">
      <c r="A521" t="s">
        <v>3337</v>
      </c>
      <c r="B521">
        <v>141</v>
      </c>
      <c r="C521">
        <v>150</v>
      </c>
      <c r="D521">
        <v>161</v>
      </c>
      <c r="E521">
        <v>149</v>
      </c>
      <c r="F521"/>
      <c r="G521"/>
      <c r="H521"/>
      <c r="I521"/>
      <c r="J521"/>
      <c r="K521"/>
      <c r="L521"/>
      <c r="M521"/>
      <c r="N521" s="436">
        <f t="shared" si="8"/>
        <v>601</v>
      </c>
    </row>
    <row r="522" spans="1:14" x14ac:dyDescent="0.25">
      <c r="A522" t="s">
        <v>3338</v>
      </c>
      <c r="B522"/>
      <c r="C522"/>
      <c r="D522"/>
      <c r="E522"/>
      <c r="F522">
        <v>171</v>
      </c>
      <c r="G522">
        <v>162</v>
      </c>
      <c r="H522">
        <v>157</v>
      </c>
      <c r="I522">
        <v>167</v>
      </c>
      <c r="J522">
        <v>163</v>
      </c>
      <c r="K522">
        <v>156</v>
      </c>
      <c r="L522">
        <v>155</v>
      </c>
      <c r="M522">
        <v>167</v>
      </c>
      <c r="N522" s="436">
        <f t="shared" si="8"/>
        <v>1298</v>
      </c>
    </row>
    <row r="523" spans="1:14" x14ac:dyDescent="0.25">
      <c r="A523" t="s">
        <v>3339</v>
      </c>
      <c r="B523"/>
      <c r="C523"/>
      <c r="D523"/>
      <c r="E523"/>
      <c r="F523">
        <v>124</v>
      </c>
      <c r="G523">
        <v>115</v>
      </c>
      <c r="H523">
        <v>131</v>
      </c>
      <c r="I523">
        <v>121</v>
      </c>
      <c r="J523">
        <v>110</v>
      </c>
      <c r="K523">
        <v>127</v>
      </c>
      <c r="L523">
        <v>94</v>
      </c>
      <c r="M523">
        <v>102</v>
      </c>
      <c r="N523" s="436">
        <f t="shared" si="8"/>
        <v>924</v>
      </c>
    </row>
    <row r="524" spans="1:14" x14ac:dyDescent="0.25">
      <c r="A524" t="s">
        <v>3340</v>
      </c>
      <c r="B524">
        <v>107</v>
      </c>
      <c r="C524">
        <v>112</v>
      </c>
      <c r="D524">
        <v>103</v>
      </c>
      <c r="E524">
        <v>124</v>
      </c>
      <c r="F524"/>
      <c r="G524">
        <v>1</v>
      </c>
      <c r="H524"/>
      <c r="I524"/>
      <c r="J524"/>
      <c r="K524"/>
      <c r="L524"/>
      <c r="M524"/>
      <c r="N524" s="436">
        <f t="shared" si="8"/>
        <v>447</v>
      </c>
    </row>
    <row r="525" spans="1:14" x14ac:dyDescent="0.25">
      <c r="A525" t="s">
        <v>3341</v>
      </c>
      <c r="B525">
        <v>1</v>
      </c>
      <c r="C525"/>
      <c r="D525"/>
      <c r="E525">
        <v>1</v>
      </c>
      <c r="F525">
        <v>128</v>
      </c>
      <c r="G525">
        <v>129</v>
      </c>
      <c r="H525">
        <v>87</v>
      </c>
      <c r="I525">
        <v>138</v>
      </c>
      <c r="J525">
        <v>118</v>
      </c>
      <c r="K525">
        <v>107</v>
      </c>
      <c r="L525">
        <v>104</v>
      </c>
      <c r="M525">
        <v>100</v>
      </c>
      <c r="N525" s="436">
        <f t="shared" si="8"/>
        <v>913</v>
      </c>
    </row>
    <row r="526" spans="1:14" x14ac:dyDescent="0.25">
      <c r="A526" t="s">
        <v>3342</v>
      </c>
      <c r="B526">
        <v>98</v>
      </c>
      <c r="C526">
        <v>89</v>
      </c>
      <c r="D526">
        <v>93</v>
      </c>
      <c r="E526">
        <v>110</v>
      </c>
      <c r="F526"/>
      <c r="G526">
        <v>2</v>
      </c>
      <c r="H526"/>
      <c r="I526"/>
      <c r="J526"/>
      <c r="K526"/>
      <c r="L526"/>
      <c r="M526"/>
      <c r="N526" s="436">
        <f t="shared" si="8"/>
        <v>392</v>
      </c>
    </row>
    <row r="527" spans="1:14" x14ac:dyDescent="0.25">
      <c r="A527" t="s">
        <v>3343</v>
      </c>
      <c r="B527"/>
      <c r="C527"/>
      <c r="D527"/>
      <c r="E527"/>
      <c r="F527">
        <v>157</v>
      </c>
      <c r="G527">
        <v>184</v>
      </c>
      <c r="H527">
        <v>166</v>
      </c>
      <c r="I527">
        <v>165</v>
      </c>
      <c r="J527">
        <v>159</v>
      </c>
      <c r="K527">
        <v>164</v>
      </c>
      <c r="L527">
        <v>152</v>
      </c>
      <c r="M527">
        <v>146</v>
      </c>
      <c r="N527" s="436">
        <f t="shared" si="8"/>
        <v>1293</v>
      </c>
    </row>
    <row r="528" spans="1:14" x14ac:dyDescent="0.25">
      <c r="A528" t="s">
        <v>3344</v>
      </c>
      <c r="B528">
        <v>135</v>
      </c>
      <c r="C528">
        <v>154</v>
      </c>
      <c r="D528">
        <v>141</v>
      </c>
      <c r="E528">
        <v>144</v>
      </c>
      <c r="F528"/>
      <c r="G528"/>
      <c r="H528"/>
      <c r="I528"/>
      <c r="J528"/>
      <c r="K528"/>
      <c r="L528"/>
      <c r="M528"/>
      <c r="N528" s="436">
        <f t="shared" si="8"/>
        <v>574</v>
      </c>
    </row>
    <row r="529" spans="1:14" x14ac:dyDescent="0.25">
      <c r="A529" t="s">
        <v>3345</v>
      </c>
      <c r="B529"/>
      <c r="C529"/>
      <c r="D529"/>
      <c r="E529"/>
      <c r="F529">
        <v>170</v>
      </c>
      <c r="G529">
        <v>176</v>
      </c>
      <c r="H529">
        <v>172</v>
      </c>
      <c r="I529">
        <v>177</v>
      </c>
      <c r="J529">
        <v>155</v>
      </c>
      <c r="K529">
        <v>168</v>
      </c>
      <c r="L529">
        <v>161</v>
      </c>
      <c r="M529">
        <v>178</v>
      </c>
      <c r="N529" s="436">
        <f t="shared" si="8"/>
        <v>1357</v>
      </c>
    </row>
    <row r="530" spans="1:14" x14ac:dyDescent="0.25">
      <c r="A530" t="s">
        <v>3346</v>
      </c>
      <c r="B530">
        <v>146</v>
      </c>
      <c r="C530">
        <v>158</v>
      </c>
      <c r="D530">
        <v>136</v>
      </c>
      <c r="E530">
        <v>155</v>
      </c>
      <c r="F530">
        <v>1</v>
      </c>
      <c r="G530">
        <v>2</v>
      </c>
      <c r="H530"/>
      <c r="I530"/>
      <c r="J530"/>
      <c r="K530"/>
      <c r="L530"/>
      <c r="M530"/>
      <c r="N530" s="436">
        <f t="shared" si="8"/>
        <v>598</v>
      </c>
    </row>
    <row r="531" spans="1:14" x14ac:dyDescent="0.25">
      <c r="A531" t="s">
        <v>3347</v>
      </c>
      <c r="B531">
        <v>15</v>
      </c>
      <c r="C531">
        <v>17</v>
      </c>
      <c r="D531">
        <v>12</v>
      </c>
      <c r="E531">
        <v>13</v>
      </c>
      <c r="F531">
        <v>21</v>
      </c>
      <c r="G531">
        <v>11</v>
      </c>
      <c r="H531">
        <v>12</v>
      </c>
      <c r="I531">
        <v>17</v>
      </c>
      <c r="J531">
        <v>11</v>
      </c>
      <c r="K531">
        <v>20</v>
      </c>
      <c r="L531">
        <v>12</v>
      </c>
      <c r="M531">
        <v>18</v>
      </c>
      <c r="N531" s="436">
        <f t="shared" si="8"/>
        <v>179</v>
      </c>
    </row>
    <row r="532" spans="1:14" x14ac:dyDescent="0.25">
      <c r="A532" t="s">
        <v>3348</v>
      </c>
      <c r="B532"/>
      <c r="C532"/>
      <c r="D532"/>
      <c r="E532"/>
      <c r="F532">
        <v>275</v>
      </c>
      <c r="G532">
        <v>268</v>
      </c>
      <c r="H532">
        <v>286</v>
      </c>
      <c r="I532">
        <v>317</v>
      </c>
      <c r="J532">
        <v>284</v>
      </c>
      <c r="K532">
        <v>270</v>
      </c>
      <c r="L532">
        <v>263</v>
      </c>
      <c r="M532">
        <v>291</v>
      </c>
      <c r="N532" s="436">
        <f t="shared" si="8"/>
        <v>2254</v>
      </c>
    </row>
    <row r="533" spans="1:14" x14ac:dyDescent="0.25">
      <c r="A533" t="s">
        <v>3349</v>
      </c>
      <c r="B533">
        <v>133</v>
      </c>
      <c r="C533">
        <v>157</v>
      </c>
      <c r="D533">
        <v>166</v>
      </c>
      <c r="E533">
        <v>151</v>
      </c>
      <c r="F533"/>
      <c r="G533"/>
      <c r="H533"/>
      <c r="I533"/>
      <c r="J533"/>
      <c r="K533"/>
      <c r="L533"/>
      <c r="M533"/>
      <c r="N533" s="436">
        <f t="shared" si="8"/>
        <v>607</v>
      </c>
    </row>
    <row r="534" spans="1:14" x14ac:dyDescent="0.25">
      <c r="A534" t="s">
        <v>3350</v>
      </c>
      <c r="B534">
        <v>119</v>
      </c>
      <c r="C534">
        <v>130</v>
      </c>
      <c r="D534">
        <v>126</v>
      </c>
      <c r="E534">
        <v>137</v>
      </c>
      <c r="F534"/>
      <c r="G534"/>
      <c r="H534"/>
      <c r="I534"/>
      <c r="J534"/>
      <c r="K534"/>
      <c r="L534"/>
      <c r="M534"/>
      <c r="N534" s="436">
        <f t="shared" si="8"/>
        <v>512</v>
      </c>
    </row>
    <row r="535" spans="1:14" x14ac:dyDescent="0.25">
      <c r="A535" t="s">
        <v>3351</v>
      </c>
      <c r="B535"/>
      <c r="C535"/>
      <c r="D535"/>
      <c r="E535"/>
      <c r="F535">
        <v>116</v>
      </c>
      <c r="G535">
        <v>130</v>
      </c>
      <c r="H535">
        <v>112</v>
      </c>
      <c r="I535">
        <v>120</v>
      </c>
      <c r="J535">
        <v>103</v>
      </c>
      <c r="K535">
        <v>115</v>
      </c>
      <c r="L535">
        <v>95</v>
      </c>
      <c r="M535">
        <v>126</v>
      </c>
      <c r="N535" s="436">
        <f t="shared" si="8"/>
        <v>917</v>
      </c>
    </row>
    <row r="536" spans="1:14" x14ac:dyDescent="0.25">
      <c r="A536" t="s">
        <v>3352</v>
      </c>
      <c r="B536">
        <v>110</v>
      </c>
      <c r="C536">
        <v>108</v>
      </c>
      <c r="D536">
        <v>101</v>
      </c>
      <c r="E536">
        <v>105</v>
      </c>
      <c r="F536"/>
      <c r="G536"/>
      <c r="H536"/>
      <c r="I536"/>
      <c r="J536"/>
      <c r="K536"/>
      <c r="L536"/>
      <c r="M536"/>
      <c r="N536" s="436">
        <f t="shared" si="8"/>
        <v>424</v>
      </c>
    </row>
    <row r="537" spans="1:14" x14ac:dyDescent="0.25">
      <c r="A537" t="s">
        <v>3353</v>
      </c>
      <c r="B537">
        <v>91</v>
      </c>
      <c r="C537">
        <v>100</v>
      </c>
      <c r="D537">
        <v>73</v>
      </c>
      <c r="E537">
        <v>65</v>
      </c>
      <c r="F537"/>
      <c r="G537"/>
      <c r="H537"/>
      <c r="I537"/>
      <c r="J537"/>
      <c r="K537"/>
      <c r="L537"/>
      <c r="M537"/>
      <c r="N537" s="436">
        <f t="shared" si="8"/>
        <v>329</v>
      </c>
    </row>
    <row r="538" spans="1:14" x14ac:dyDescent="0.25">
      <c r="A538" t="s">
        <v>3354</v>
      </c>
      <c r="B538">
        <v>64</v>
      </c>
      <c r="C538">
        <v>94</v>
      </c>
      <c r="D538">
        <v>90</v>
      </c>
      <c r="E538">
        <v>91</v>
      </c>
      <c r="F538">
        <v>2</v>
      </c>
      <c r="G538">
        <v>2</v>
      </c>
      <c r="H538">
        <v>1</v>
      </c>
      <c r="I538"/>
      <c r="J538"/>
      <c r="K538"/>
      <c r="L538"/>
      <c r="M538"/>
      <c r="N538" s="436">
        <f t="shared" si="8"/>
        <v>344</v>
      </c>
    </row>
    <row r="539" spans="1:14" x14ac:dyDescent="0.25">
      <c r="A539" t="s">
        <v>3355</v>
      </c>
      <c r="B539">
        <v>93</v>
      </c>
      <c r="C539">
        <v>87</v>
      </c>
      <c r="D539">
        <v>67</v>
      </c>
      <c r="E539">
        <v>86</v>
      </c>
      <c r="F539"/>
      <c r="G539">
        <v>4</v>
      </c>
      <c r="H539"/>
      <c r="I539"/>
      <c r="J539"/>
      <c r="K539"/>
      <c r="L539"/>
      <c r="M539"/>
      <c r="N539" s="436">
        <f t="shared" si="8"/>
        <v>337</v>
      </c>
    </row>
    <row r="540" spans="1:14" x14ac:dyDescent="0.25">
      <c r="A540" t="s">
        <v>3356</v>
      </c>
      <c r="B540"/>
      <c r="C540"/>
      <c r="D540"/>
      <c r="E540"/>
      <c r="F540">
        <v>410</v>
      </c>
      <c r="G540">
        <v>406</v>
      </c>
      <c r="H540">
        <v>356</v>
      </c>
      <c r="I540">
        <v>348</v>
      </c>
      <c r="J540">
        <v>304</v>
      </c>
      <c r="K540">
        <v>314</v>
      </c>
      <c r="L540">
        <v>263</v>
      </c>
      <c r="M540">
        <v>241</v>
      </c>
      <c r="N540" s="436">
        <f t="shared" si="8"/>
        <v>2642</v>
      </c>
    </row>
    <row r="541" spans="1:14" x14ac:dyDescent="0.25">
      <c r="A541" t="s">
        <v>10418</v>
      </c>
      <c r="B541">
        <v>35</v>
      </c>
      <c r="C541">
        <v>38</v>
      </c>
      <c r="D541">
        <v>47</v>
      </c>
      <c r="E541">
        <v>25</v>
      </c>
      <c r="F541"/>
      <c r="G541"/>
      <c r="H541"/>
      <c r="I541"/>
      <c r="J541"/>
      <c r="K541"/>
      <c r="L541"/>
      <c r="M541"/>
      <c r="N541" s="436">
        <f t="shared" si="8"/>
        <v>145</v>
      </c>
    </row>
    <row r="542" spans="1:14" x14ac:dyDescent="0.25">
      <c r="A542" t="s">
        <v>3357</v>
      </c>
      <c r="B542">
        <v>56</v>
      </c>
      <c r="C542">
        <v>80</v>
      </c>
      <c r="D542">
        <v>65</v>
      </c>
      <c r="E542">
        <v>76</v>
      </c>
      <c r="F542"/>
      <c r="G542"/>
      <c r="H542"/>
      <c r="I542"/>
      <c r="J542"/>
      <c r="K542"/>
      <c r="L542"/>
      <c r="M542"/>
      <c r="N542" s="436">
        <f t="shared" si="8"/>
        <v>277</v>
      </c>
    </row>
    <row r="543" spans="1:14" x14ac:dyDescent="0.25">
      <c r="A543" t="s">
        <v>3358</v>
      </c>
      <c r="B543">
        <v>5</v>
      </c>
      <c r="C543">
        <v>5</v>
      </c>
      <c r="D543">
        <v>10</v>
      </c>
      <c r="E543">
        <v>6</v>
      </c>
      <c r="F543">
        <v>43</v>
      </c>
      <c r="G543">
        <v>32</v>
      </c>
      <c r="H543">
        <v>26</v>
      </c>
      <c r="I543">
        <v>40</v>
      </c>
      <c r="J543">
        <v>44</v>
      </c>
      <c r="K543">
        <v>47</v>
      </c>
      <c r="L543">
        <v>18</v>
      </c>
      <c r="M543">
        <v>14</v>
      </c>
      <c r="N543" s="436">
        <f t="shared" si="8"/>
        <v>290</v>
      </c>
    </row>
    <row r="544" spans="1:14" x14ac:dyDescent="0.25">
      <c r="A544" t="s">
        <v>3359</v>
      </c>
      <c r="B544"/>
      <c r="C544"/>
      <c r="D544"/>
      <c r="E544"/>
      <c r="F544">
        <v>95</v>
      </c>
      <c r="G544">
        <v>123</v>
      </c>
      <c r="H544">
        <v>122</v>
      </c>
      <c r="I544">
        <v>123</v>
      </c>
      <c r="J544">
        <v>104</v>
      </c>
      <c r="K544">
        <v>113</v>
      </c>
      <c r="L544">
        <v>92</v>
      </c>
      <c r="M544">
        <v>108</v>
      </c>
      <c r="N544" s="436">
        <f t="shared" si="8"/>
        <v>880</v>
      </c>
    </row>
    <row r="545" spans="1:14" x14ac:dyDescent="0.25">
      <c r="A545" t="s">
        <v>3360</v>
      </c>
      <c r="B545">
        <v>107</v>
      </c>
      <c r="C545">
        <v>100</v>
      </c>
      <c r="D545">
        <v>107</v>
      </c>
      <c r="E545">
        <v>113</v>
      </c>
      <c r="F545"/>
      <c r="G545"/>
      <c r="H545"/>
      <c r="I545"/>
      <c r="J545"/>
      <c r="K545"/>
      <c r="L545"/>
      <c r="M545"/>
      <c r="N545" s="436">
        <f t="shared" si="8"/>
        <v>427</v>
      </c>
    </row>
    <row r="546" spans="1:14" x14ac:dyDescent="0.25">
      <c r="A546" t="s">
        <v>3361</v>
      </c>
      <c r="B546"/>
      <c r="C546"/>
      <c r="D546"/>
      <c r="E546"/>
      <c r="F546">
        <v>249</v>
      </c>
      <c r="G546">
        <v>270</v>
      </c>
      <c r="H546">
        <v>232</v>
      </c>
      <c r="I546">
        <v>247</v>
      </c>
      <c r="J546">
        <v>241</v>
      </c>
      <c r="K546">
        <v>248</v>
      </c>
      <c r="L546">
        <v>237</v>
      </c>
      <c r="M546">
        <v>232</v>
      </c>
      <c r="N546" s="436">
        <f t="shared" si="8"/>
        <v>1956</v>
      </c>
    </row>
    <row r="547" spans="1:14" x14ac:dyDescent="0.25">
      <c r="A547" t="s">
        <v>3362</v>
      </c>
      <c r="B547">
        <v>213</v>
      </c>
      <c r="C547">
        <v>235</v>
      </c>
      <c r="D547">
        <v>209</v>
      </c>
      <c r="E547">
        <v>244</v>
      </c>
      <c r="F547"/>
      <c r="G547">
        <v>1</v>
      </c>
      <c r="H547"/>
      <c r="I547"/>
      <c r="J547"/>
      <c r="K547"/>
      <c r="L547"/>
      <c r="M547"/>
      <c r="N547" s="436">
        <f t="shared" si="8"/>
        <v>902</v>
      </c>
    </row>
    <row r="548" spans="1:14" x14ac:dyDescent="0.25">
      <c r="A548" t="s">
        <v>17812</v>
      </c>
      <c r="B548">
        <v>4</v>
      </c>
      <c r="C548">
        <v>2</v>
      </c>
      <c r="D548"/>
      <c r="E548"/>
      <c r="F548"/>
      <c r="G548"/>
      <c r="H548"/>
      <c r="I548"/>
      <c r="J548"/>
      <c r="K548"/>
      <c r="L548"/>
      <c r="M548"/>
      <c r="N548" s="436">
        <f t="shared" si="8"/>
        <v>6</v>
      </c>
    </row>
    <row r="549" spans="1:14" x14ac:dyDescent="0.25">
      <c r="A549" t="s">
        <v>3363</v>
      </c>
      <c r="B549"/>
      <c r="C549"/>
      <c r="D549"/>
      <c r="E549"/>
      <c r="F549">
        <v>231</v>
      </c>
      <c r="G549">
        <v>215</v>
      </c>
      <c r="H549">
        <v>234</v>
      </c>
      <c r="I549">
        <v>216</v>
      </c>
      <c r="J549">
        <v>219</v>
      </c>
      <c r="K549">
        <v>230</v>
      </c>
      <c r="L549">
        <v>215</v>
      </c>
      <c r="M549">
        <v>246</v>
      </c>
      <c r="N549" s="436">
        <f t="shared" si="8"/>
        <v>1806</v>
      </c>
    </row>
    <row r="550" spans="1:14" x14ac:dyDescent="0.25">
      <c r="A550" t="s">
        <v>3364</v>
      </c>
      <c r="B550">
        <v>89</v>
      </c>
      <c r="C550">
        <v>106</v>
      </c>
      <c r="D550">
        <v>84</v>
      </c>
      <c r="E550">
        <v>110</v>
      </c>
      <c r="F550"/>
      <c r="G550"/>
      <c r="H550"/>
      <c r="I550"/>
      <c r="J550"/>
      <c r="K550"/>
      <c r="L550"/>
      <c r="M550"/>
      <c r="N550" s="436">
        <f t="shared" si="8"/>
        <v>389</v>
      </c>
    </row>
    <row r="551" spans="1:14" x14ac:dyDescent="0.25">
      <c r="A551" t="s">
        <v>3365</v>
      </c>
      <c r="B551">
        <v>113</v>
      </c>
      <c r="C551">
        <v>114</v>
      </c>
      <c r="D551">
        <v>128</v>
      </c>
      <c r="E551">
        <v>111</v>
      </c>
      <c r="F551"/>
      <c r="G551"/>
      <c r="H551"/>
      <c r="I551"/>
      <c r="J551"/>
      <c r="K551"/>
      <c r="L551"/>
      <c r="M551"/>
      <c r="N551" s="436">
        <f t="shared" si="8"/>
        <v>466</v>
      </c>
    </row>
    <row r="552" spans="1:14" x14ac:dyDescent="0.25">
      <c r="A552" t="s">
        <v>3366</v>
      </c>
      <c r="B552"/>
      <c r="C552"/>
      <c r="D552"/>
      <c r="E552"/>
      <c r="F552">
        <v>50</v>
      </c>
      <c r="G552">
        <v>54</v>
      </c>
      <c r="H552">
        <v>64</v>
      </c>
      <c r="I552">
        <v>60</v>
      </c>
      <c r="J552">
        <v>52</v>
      </c>
      <c r="K552">
        <v>53</v>
      </c>
      <c r="L552">
        <v>60</v>
      </c>
      <c r="M552">
        <v>59</v>
      </c>
      <c r="N552" s="436">
        <f t="shared" si="8"/>
        <v>452</v>
      </c>
    </row>
    <row r="553" spans="1:14" x14ac:dyDescent="0.25">
      <c r="A553" t="s">
        <v>3367</v>
      </c>
      <c r="B553">
        <v>40</v>
      </c>
      <c r="C553">
        <v>60</v>
      </c>
      <c r="D553">
        <v>60</v>
      </c>
      <c r="E553">
        <v>59</v>
      </c>
      <c r="F553"/>
      <c r="G553"/>
      <c r="H553"/>
      <c r="I553"/>
      <c r="J553"/>
      <c r="K553"/>
      <c r="L553"/>
      <c r="M553"/>
      <c r="N553" s="436">
        <f t="shared" si="8"/>
        <v>219</v>
      </c>
    </row>
    <row r="554" spans="1:14" x14ac:dyDescent="0.25">
      <c r="A554" t="s">
        <v>3368</v>
      </c>
      <c r="B554">
        <v>60</v>
      </c>
      <c r="C554">
        <v>64</v>
      </c>
      <c r="D554">
        <v>54</v>
      </c>
      <c r="E554">
        <v>60</v>
      </c>
      <c r="F554"/>
      <c r="G554"/>
      <c r="H554"/>
      <c r="I554"/>
      <c r="J554"/>
      <c r="K554"/>
      <c r="L554"/>
      <c r="M554"/>
      <c r="N554" s="436">
        <f t="shared" si="8"/>
        <v>238</v>
      </c>
    </row>
    <row r="555" spans="1:14" x14ac:dyDescent="0.25">
      <c r="A555" t="s">
        <v>3369</v>
      </c>
      <c r="B555"/>
      <c r="C555"/>
      <c r="D555"/>
      <c r="E555"/>
      <c r="F555">
        <v>120</v>
      </c>
      <c r="G555">
        <v>134</v>
      </c>
      <c r="H555">
        <v>130</v>
      </c>
      <c r="I555">
        <v>140</v>
      </c>
      <c r="J555">
        <v>124</v>
      </c>
      <c r="K555">
        <v>136</v>
      </c>
      <c r="L555">
        <v>108</v>
      </c>
      <c r="M555">
        <v>130</v>
      </c>
      <c r="N555" s="436">
        <f t="shared" si="8"/>
        <v>1022</v>
      </c>
    </row>
    <row r="556" spans="1:14" x14ac:dyDescent="0.25">
      <c r="A556" t="s">
        <v>3370</v>
      </c>
      <c r="B556">
        <v>67</v>
      </c>
      <c r="C556">
        <v>60</v>
      </c>
      <c r="D556">
        <v>45</v>
      </c>
      <c r="E556">
        <v>65</v>
      </c>
      <c r="F556"/>
      <c r="G556"/>
      <c r="H556"/>
      <c r="I556"/>
      <c r="J556"/>
      <c r="K556"/>
      <c r="L556"/>
      <c r="M556"/>
      <c r="N556" s="436">
        <f t="shared" si="8"/>
        <v>237</v>
      </c>
    </row>
    <row r="557" spans="1:14" x14ac:dyDescent="0.25">
      <c r="A557" t="s">
        <v>3371</v>
      </c>
      <c r="B557"/>
      <c r="C557"/>
      <c r="D557"/>
      <c r="E557">
        <v>1</v>
      </c>
      <c r="F557">
        <v>127</v>
      </c>
      <c r="G557">
        <v>168</v>
      </c>
      <c r="H557">
        <v>138</v>
      </c>
      <c r="I557">
        <v>169</v>
      </c>
      <c r="J557">
        <v>168</v>
      </c>
      <c r="K557">
        <v>174</v>
      </c>
      <c r="L557">
        <v>140</v>
      </c>
      <c r="M557">
        <v>166</v>
      </c>
      <c r="N557" s="436">
        <f t="shared" si="8"/>
        <v>1251</v>
      </c>
    </row>
    <row r="558" spans="1:14" x14ac:dyDescent="0.25">
      <c r="A558" t="s">
        <v>3372</v>
      </c>
      <c r="B558">
        <v>135</v>
      </c>
      <c r="C558">
        <v>160</v>
      </c>
      <c r="D558">
        <v>158</v>
      </c>
      <c r="E558">
        <v>140</v>
      </c>
      <c r="F558"/>
      <c r="G558">
        <v>1</v>
      </c>
      <c r="H558"/>
      <c r="I558"/>
      <c r="J558"/>
      <c r="K558"/>
      <c r="L558"/>
      <c r="M558"/>
      <c r="N558" s="436">
        <f t="shared" si="8"/>
        <v>594</v>
      </c>
    </row>
    <row r="559" spans="1:14" x14ac:dyDescent="0.25">
      <c r="A559" t="s">
        <v>3373</v>
      </c>
      <c r="B559"/>
      <c r="C559"/>
      <c r="D559"/>
      <c r="E559"/>
      <c r="F559">
        <v>51</v>
      </c>
      <c r="G559">
        <v>61</v>
      </c>
      <c r="H559">
        <v>73</v>
      </c>
      <c r="I559">
        <v>64</v>
      </c>
      <c r="J559">
        <v>61</v>
      </c>
      <c r="K559">
        <v>57</v>
      </c>
      <c r="L559">
        <v>53</v>
      </c>
      <c r="M559">
        <v>57</v>
      </c>
      <c r="N559" s="436">
        <f t="shared" si="8"/>
        <v>477</v>
      </c>
    </row>
    <row r="560" spans="1:14" x14ac:dyDescent="0.25">
      <c r="A560" t="s">
        <v>3374</v>
      </c>
      <c r="B560">
        <v>49</v>
      </c>
      <c r="C560">
        <v>55</v>
      </c>
      <c r="D560">
        <v>55</v>
      </c>
      <c r="E560">
        <v>57</v>
      </c>
      <c r="F560"/>
      <c r="G560"/>
      <c r="H560"/>
      <c r="I560"/>
      <c r="J560"/>
      <c r="K560"/>
      <c r="L560"/>
      <c r="M560"/>
      <c r="N560" s="436">
        <f t="shared" si="8"/>
        <v>216</v>
      </c>
    </row>
    <row r="561" spans="1:14" x14ac:dyDescent="0.25">
      <c r="A561" t="s">
        <v>3375</v>
      </c>
      <c r="B561"/>
      <c r="C561"/>
      <c r="D561"/>
      <c r="E561"/>
      <c r="F561">
        <v>232</v>
      </c>
      <c r="G561">
        <v>223</v>
      </c>
      <c r="H561">
        <v>190</v>
      </c>
      <c r="I561">
        <v>207</v>
      </c>
      <c r="J561">
        <v>190</v>
      </c>
      <c r="K561">
        <v>215</v>
      </c>
      <c r="L561">
        <v>188</v>
      </c>
      <c r="M561">
        <v>204</v>
      </c>
      <c r="N561" s="436">
        <f t="shared" si="8"/>
        <v>1649</v>
      </c>
    </row>
    <row r="562" spans="1:14" x14ac:dyDescent="0.25">
      <c r="A562" t="s">
        <v>3376</v>
      </c>
      <c r="B562">
        <v>201</v>
      </c>
      <c r="C562">
        <v>229</v>
      </c>
      <c r="D562">
        <v>211</v>
      </c>
      <c r="E562">
        <v>198</v>
      </c>
      <c r="F562"/>
      <c r="G562"/>
      <c r="H562"/>
      <c r="I562"/>
      <c r="J562"/>
      <c r="K562"/>
      <c r="L562"/>
      <c r="M562"/>
      <c r="N562" s="436">
        <f t="shared" si="8"/>
        <v>839</v>
      </c>
    </row>
    <row r="563" spans="1:14" x14ac:dyDescent="0.25">
      <c r="A563" t="s">
        <v>3377</v>
      </c>
      <c r="B563"/>
      <c r="C563"/>
      <c r="D563"/>
      <c r="E563"/>
      <c r="F563">
        <v>100</v>
      </c>
      <c r="G563">
        <v>119</v>
      </c>
      <c r="H563">
        <v>94</v>
      </c>
      <c r="I563">
        <v>86</v>
      </c>
      <c r="J563">
        <v>82</v>
      </c>
      <c r="K563">
        <v>108</v>
      </c>
      <c r="L563">
        <v>70</v>
      </c>
      <c r="M563">
        <v>93</v>
      </c>
      <c r="N563" s="436">
        <f t="shared" si="8"/>
        <v>752</v>
      </c>
    </row>
    <row r="564" spans="1:14" x14ac:dyDescent="0.25">
      <c r="A564" t="s">
        <v>3378</v>
      </c>
      <c r="B564">
        <v>76</v>
      </c>
      <c r="C564">
        <v>122</v>
      </c>
      <c r="D564">
        <v>98</v>
      </c>
      <c r="E564">
        <v>94</v>
      </c>
      <c r="F564"/>
      <c r="G564"/>
      <c r="H564"/>
      <c r="I564"/>
      <c r="J564"/>
      <c r="K564"/>
      <c r="L564"/>
      <c r="M564"/>
      <c r="N564" s="436">
        <f t="shared" si="8"/>
        <v>390</v>
      </c>
    </row>
    <row r="565" spans="1:14" x14ac:dyDescent="0.25">
      <c r="A565" t="s">
        <v>3379</v>
      </c>
      <c r="B565">
        <v>170</v>
      </c>
      <c r="C565">
        <v>157</v>
      </c>
      <c r="D565">
        <v>179</v>
      </c>
      <c r="E565">
        <v>168</v>
      </c>
      <c r="F565"/>
      <c r="G565">
        <v>1</v>
      </c>
      <c r="H565"/>
      <c r="I565"/>
      <c r="J565"/>
      <c r="K565"/>
      <c r="L565"/>
      <c r="M565"/>
      <c r="N565" s="436">
        <f t="shared" si="8"/>
        <v>675</v>
      </c>
    </row>
    <row r="566" spans="1:14" x14ac:dyDescent="0.25">
      <c r="A566" t="s">
        <v>3380</v>
      </c>
      <c r="B566"/>
      <c r="C566"/>
      <c r="D566"/>
      <c r="E566"/>
      <c r="F566">
        <v>194</v>
      </c>
      <c r="G566">
        <v>205</v>
      </c>
      <c r="H566">
        <v>180</v>
      </c>
      <c r="I566">
        <v>219</v>
      </c>
      <c r="J566">
        <v>173</v>
      </c>
      <c r="K566">
        <v>178</v>
      </c>
      <c r="L566">
        <v>149</v>
      </c>
      <c r="M566">
        <v>131</v>
      </c>
      <c r="N566" s="436">
        <f t="shared" si="8"/>
        <v>1429</v>
      </c>
    </row>
    <row r="567" spans="1:14" x14ac:dyDescent="0.25">
      <c r="A567" t="s">
        <v>3381</v>
      </c>
      <c r="B567">
        <v>84</v>
      </c>
      <c r="C567">
        <v>92</v>
      </c>
      <c r="D567">
        <v>82</v>
      </c>
      <c r="E567">
        <v>104</v>
      </c>
      <c r="F567">
        <v>86</v>
      </c>
      <c r="G567">
        <v>91</v>
      </c>
      <c r="H567">
        <v>78</v>
      </c>
      <c r="I567">
        <v>87</v>
      </c>
      <c r="J567">
        <v>81</v>
      </c>
      <c r="K567">
        <v>77</v>
      </c>
      <c r="L567">
        <v>74</v>
      </c>
      <c r="M567">
        <v>69</v>
      </c>
      <c r="N567" s="436">
        <f t="shared" si="8"/>
        <v>1005</v>
      </c>
    </row>
    <row r="568" spans="1:14" x14ac:dyDescent="0.25">
      <c r="A568" t="s">
        <v>3382</v>
      </c>
      <c r="B568">
        <v>130</v>
      </c>
      <c r="C568">
        <v>142</v>
      </c>
      <c r="D568">
        <v>152</v>
      </c>
      <c r="E568">
        <v>122</v>
      </c>
      <c r="F568"/>
      <c r="G568"/>
      <c r="H568"/>
      <c r="I568"/>
      <c r="J568"/>
      <c r="K568"/>
      <c r="L568"/>
      <c r="M568"/>
      <c r="N568" s="436">
        <f t="shared" si="8"/>
        <v>546</v>
      </c>
    </row>
    <row r="569" spans="1:14" x14ac:dyDescent="0.25">
      <c r="A569" t="s">
        <v>3383</v>
      </c>
      <c r="B569"/>
      <c r="C569"/>
      <c r="D569"/>
      <c r="E569"/>
      <c r="F569">
        <v>146</v>
      </c>
      <c r="G569">
        <v>154</v>
      </c>
      <c r="H569">
        <v>134</v>
      </c>
      <c r="I569">
        <v>164</v>
      </c>
      <c r="J569">
        <v>139</v>
      </c>
      <c r="K569">
        <v>140</v>
      </c>
      <c r="L569">
        <v>147</v>
      </c>
      <c r="M569">
        <v>171</v>
      </c>
      <c r="N569" s="436">
        <f t="shared" si="8"/>
        <v>1195</v>
      </c>
    </row>
    <row r="570" spans="1:14" x14ac:dyDescent="0.25">
      <c r="A570" t="s">
        <v>3384</v>
      </c>
      <c r="B570">
        <v>31</v>
      </c>
      <c r="C570">
        <v>55</v>
      </c>
      <c r="D570">
        <v>46</v>
      </c>
      <c r="E570">
        <v>51</v>
      </c>
      <c r="F570">
        <v>50</v>
      </c>
      <c r="G570">
        <v>61</v>
      </c>
      <c r="H570">
        <v>46</v>
      </c>
      <c r="I570">
        <v>58</v>
      </c>
      <c r="J570">
        <v>41</v>
      </c>
      <c r="K570">
        <v>37</v>
      </c>
      <c r="L570">
        <v>42</v>
      </c>
      <c r="M570">
        <v>34</v>
      </c>
      <c r="N570" s="436">
        <f t="shared" si="8"/>
        <v>552</v>
      </c>
    </row>
    <row r="571" spans="1:14" x14ac:dyDescent="0.25">
      <c r="A571" t="s">
        <v>3385</v>
      </c>
      <c r="B571">
        <v>114</v>
      </c>
      <c r="C571">
        <v>134</v>
      </c>
      <c r="D571">
        <v>101</v>
      </c>
      <c r="E571">
        <v>120</v>
      </c>
      <c r="F571"/>
      <c r="G571"/>
      <c r="H571"/>
      <c r="I571"/>
      <c r="J571"/>
      <c r="K571"/>
      <c r="L571"/>
      <c r="M571"/>
      <c r="N571" s="436">
        <f t="shared" si="8"/>
        <v>469</v>
      </c>
    </row>
    <row r="572" spans="1:14" x14ac:dyDescent="0.25">
      <c r="A572" t="s">
        <v>3386</v>
      </c>
      <c r="B572"/>
      <c r="C572"/>
      <c r="D572"/>
      <c r="E572"/>
      <c r="F572">
        <v>275</v>
      </c>
      <c r="G572">
        <v>299</v>
      </c>
      <c r="H572">
        <v>255</v>
      </c>
      <c r="I572">
        <v>277</v>
      </c>
      <c r="J572">
        <v>239</v>
      </c>
      <c r="K572">
        <v>247</v>
      </c>
      <c r="L572">
        <v>255</v>
      </c>
      <c r="M572">
        <v>298</v>
      </c>
      <c r="N572" s="436">
        <f t="shared" si="8"/>
        <v>2145</v>
      </c>
    </row>
    <row r="573" spans="1:14" x14ac:dyDescent="0.25">
      <c r="A573" t="s">
        <v>3387</v>
      </c>
      <c r="B573">
        <v>142</v>
      </c>
      <c r="C573">
        <v>143</v>
      </c>
      <c r="D573">
        <v>141</v>
      </c>
      <c r="E573">
        <v>145</v>
      </c>
      <c r="F573"/>
      <c r="G573"/>
      <c r="H573"/>
      <c r="I573"/>
      <c r="J573"/>
      <c r="K573"/>
      <c r="L573"/>
      <c r="M573"/>
      <c r="N573" s="436">
        <f t="shared" si="8"/>
        <v>571</v>
      </c>
    </row>
    <row r="574" spans="1:14" x14ac:dyDescent="0.25">
      <c r="A574" t="s">
        <v>3388</v>
      </c>
      <c r="B574"/>
      <c r="C574"/>
      <c r="D574"/>
      <c r="E574"/>
      <c r="F574">
        <v>48</v>
      </c>
      <c r="G574">
        <v>60</v>
      </c>
      <c r="H574">
        <v>44</v>
      </c>
      <c r="I574">
        <v>41</v>
      </c>
      <c r="J574">
        <v>51</v>
      </c>
      <c r="K574">
        <v>60</v>
      </c>
      <c r="L574">
        <v>57</v>
      </c>
      <c r="M574">
        <v>58</v>
      </c>
      <c r="N574" s="436">
        <f t="shared" si="8"/>
        <v>419</v>
      </c>
    </row>
    <row r="575" spans="1:14" x14ac:dyDescent="0.25">
      <c r="A575" t="s">
        <v>13067</v>
      </c>
      <c r="B575">
        <v>48</v>
      </c>
      <c r="C575">
        <v>58</v>
      </c>
      <c r="D575">
        <v>54</v>
      </c>
      <c r="E575">
        <v>46</v>
      </c>
      <c r="F575"/>
      <c r="G575"/>
      <c r="H575"/>
      <c r="I575"/>
      <c r="J575"/>
      <c r="K575"/>
      <c r="L575"/>
      <c r="M575"/>
      <c r="N575" s="436">
        <f t="shared" si="8"/>
        <v>206</v>
      </c>
    </row>
    <row r="576" spans="1:14" x14ac:dyDescent="0.25">
      <c r="A576" t="s">
        <v>3389</v>
      </c>
      <c r="B576"/>
      <c r="C576"/>
      <c r="D576"/>
      <c r="E576"/>
      <c r="F576">
        <v>111</v>
      </c>
      <c r="G576">
        <v>93</v>
      </c>
      <c r="H576">
        <v>104</v>
      </c>
      <c r="I576">
        <v>126</v>
      </c>
      <c r="J576">
        <v>112</v>
      </c>
      <c r="K576">
        <v>113</v>
      </c>
      <c r="L576">
        <v>104</v>
      </c>
      <c r="M576">
        <v>95</v>
      </c>
      <c r="N576" s="436">
        <f t="shared" si="8"/>
        <v>858</v>
      </c>
    </row>
    <row r="577" spans="1:14" x14ac:dyDescent="0.25">
      <c r="A577" t="s">
        <v>3390</v>
      </c>
      <c r="B577">
        <v>83</v>
      </c>
      <c r="C577">
        <v>106</v>
      </c>
      <c r="D577">
        <v>105</v>
      </c>
      <c r="E577">
        <v>97</v>
      </c>
      <c r="F577"/>
      <c r="G577"/>
      <c r="H577"/>
      <c r="I577"/>
      <c r="J577"/>
      <c r="K577"/>
      <c r="L577"/>
      <c r="M577"/>
      <c r="N577" s="436">
        <f t="shared" si="8"/>
        <v>391</v>
      </c>
    </row>
    <row r="578" spans="1:14" x14ac:dyDescent="0.25">
      <c r="A578" t="s">
        <v>3391</v>
      </c>
      <c r="B578"/>
      <c r="C578"/>
      <c r="D578"/>
      <c r="E578"/>
      <c r="F578">
        <v>114</v>
      </c>
      <c r="G578">
        <v>127</v>
      </c>
      <c r="H578">
        <v>117</v>
      </c>
      <c r="I578">
        <v>138</v>
      </c>
      <c r="J578">
        <v>117</v>
      </c>
      <c r="K578">
        <v>108</v>
      </c>
      <c r="L578">
        <v>115</v>
      </c>
      <c r="M578">
        <v>136</v>
      </c>
      <c r="N578" s="436">
        <f t="shared" si="8"/>
        <v>972</v>
      </c>
    </row>
    <row r="579" spans="1:14" x14ac:dyDescent="0.25">
      <c r="A579" t="s">
        <v>3392</v>
      </c>
      <c r="B579">
        <v>117</v>
      </c>
      <c r="C579">
        <v>120</v>
      </c>
      <c r="D579">
        <v>120</v>
      </c>
      <c r="E579">
        <v>114</v>
      </c>
      <c r="F579"/>
      <c r="G579"/>
      <c r="H579"/>
      <c r="I579"/>
      <c r="J579"/>
      <c r="K579"/>
      <c r="L579"/>
      <c r="M579"/>
      <c r="N579" s="436">
        <f t="shared" si="8"/>
        <v>471</v>
      </c>
    </row>
    <row r="580" spans="1:14" x14ac:dyDescent="0.25">
      <c r="A580" t="s">
        <v>3393</v>
      </c>
      <c r="B580">
        <v>154</v>
      </c>
      <c r="C580">
        <v>154</v>
      </c>
      <c r="D580">
        <v>158</v>
      </c>
      <c r="E580">
        <v>170</v>
      </c>
      <c r="F580"/>
      <c r="G580"/>
      <c r="H580"/>
      <c r="I580"/>
      <c r="J580"/>
      <c r="K580"/>
      <c r="L580"/>
      <c r="M580"/>
      <c r="N580" s="436">
        <f t="shared" ref="N580:N643" si="9">SUM(B580:M580)</f>
        <v>636</v>
      </c>
    </row>
    <row r="581" spans="1:14" x14ac:dyDescent="0.25">
      <c r="A581" t="s">
        <v>3394</v>
      </c>
      <c r="B581"/>
      <c r="C581"/>
      <c r="D581"/>
      <c r="E581"/>
      <c r="F581">
        <v>170</v>
      </c>
      <c r="G581">
        <v>164</v>
      </c>
      <c r="H581">
        <v>156</v>
      </c>
      <c r="I581">
        <v>185</v>
      </c>
      <c r="J581">
        <v>144</v>
      </c>
      <c r="K581">
        <v>166</v>
      </c>
      <c r="L581">
        <v>163</v>
      </c>
      <c r="M581">
        <v>161</v>
      </c>
      <c r="N581" s="436">
        <f t="shared" si="9"/>
        <v>1309</v>
      </c>
    </row>
    <row r="582" spans="1:14" x14ac:dyDescent="0.25">
      <c r="A582" t="s">
        <v>17671</v>
      </c>
      <c r="B582"/>
      <c r="C582"/>
      <c r="D582">
        <v>1</v>
      </c>
      <c r="E582">
        <v>1</v>
      </c>
      <c r="F582"/>
      <c r="G582">
        <v>1</v>
      </c>
      <c r="H582"/>
      <c r="I582"/>
      <c r="J582"/>
      <c r="K582"/>
      <c r="L582"/>
      <c r="M582"/>
      <c r="N582" s="436">
        <f t="shared" si="9"/>
        <v>3</v>
      </c>
    </row>
    <row r="583" spans="1:14" x14ac:dyDescent="0.25">
      <c r="A583" t="s">
        <v>3395</v>
      </c>
      <c r="B583"/>
      <c r="C583"/>
      <c r="D583"/>
      <c r="E583"/>
      <c r="F583">
        <v>101</v>
      </c>
      <c r="G583">
        <v>102</v>
      </c>
      <c r="H583">
        <v>70</v>
      </c>
      <c r="I583">
        <v>113</v>
      </c>
      <c r="J583">
        <v>98</v>
      </c>
      <c r="K583">
        <v>93</v>
      </c>
      <c r="L583">
        <v>89</v>
      </c>
      <c r="M583">
        <v>94</v>
      </c>
      <c r="N583" s="436">
        <f t="shared" si="9"/>
        <v>760</v>
      </c>
    </row>
    <row r="584" spans="1:14" x14ac:dyDescent="0.25">
      <c r="A584" t="s">
        <v>3396</v>
      </c>
      <c r="B584">
        <v>67</v>
      </c>
      <c r="C584">
        <v>89</v>
      </c>
      <c r="D584">
        <v>90</v>
      </c>
      <c r="E584">
        <v>66</v>
      </c>
      <c r="F584"/>
      <c r="G584"/>
      <c r="H584"/>
      <c r="I584"/>
      <c r="J584"/>
      <c r="K584"/>
      <c r="L584"/>
      <c r="M584"/>
      <c r="N584" s="436">
        <f t="shared" si="9"/>
        <v>312</v>
      </c>
    </row>
    <row r="585" spans="1:14" x14ac:dyDescent="0.25">
      <c r="A585" t="s">
        <v>3397</v>
      </c>
      <c r="B585">
        <v>139</v>
      </c>
      <c r="C585">
        <v>158</v>
      </c>
      <c r="D585">
        <v>165</v>
      </c>
      <c r="E585">
        <v>134</v>
      </c>
      <c r="F585"/>
      <c r="G585"/>
      <c r="H585"/>
      <c r="I585"/>
      <c r="J585"/>
      <c r="K585"/>
      <c r="L585"/>
      <c r="M585"/>
      <c r="N585" s="436">
        <f t="shared" si="9"/>
        <v>596</v>
      </c>
    </row>
    <row r="586" spans="1:14" x14ac:dyDescent="0.25">
      <c r="A586" t="s">
        <v>3398</v>
      </c>
      <c r="B586"/>
      <c r="C586"/>
      <c r="D586"/>
      <c r="E586"/>
      <c r="F586">
        <v>163</v>
      </c>
      <c r="G586">
        <v>197</v>
      </c>
      <c r="H586">
        <v>146</v>
      </c>
      <c r="I586">
        <v>197</v>
      </c>
      <c r="J586">
        <v>183</v>
      </c>
      <c r="K586">
        <v>207</v>
      </c>
      <c r="L586">
        <v>196</v>
      </c>
      <c r="M586">
        <v>180</v>
      </c>
      <c r="N586" s="436">
        <f t="shared" si="9"/>
        <v>1469</v>
      </c>
    </row>
    <row r="587" spans="1:14" x14ac:dyDescent="0.25">
      <c r="A587" t="s">
        <v>3399</v>
      </c>
      <c r="B587"/>
      <c r="C587"/>
      <c r="D587"/>
      <c r="E587"/>
      <c r="F587">
        <v>78</v>
      </c>
      <c r="G587">
        <v>78</v>
      </c>
      <c r="H587">
        <v>73</v>
      </c>
      <c r="I587">
        <v>111</v>
      </c>
      <c r="J587">
        <v>81</v>
      </c>
      <c r="K587">
        <v>83</v>
      </c>
      <c r="L587">
        <v>88</v>
      </c>
      <c r="M587">
        <v>95</v>
      </c>
      <c r="N587" s="436">
        <f t="shared" si="9"/>
        <v>687</v>
      </c>
    </row>
    <row r="588" spans="1:14" x14ac:dyDescent="0.25">
      <c r="A588" t="s">
        <v>3400</v>
      </c>
      <c r="B588">
        <v>89</v>
      </c>
      <c r="C588">
        <v>74</v>
      </c>
      <c r="D588">
        <v>78</v>
      </c>
      <c r="E588">
        <v>85</v>
      </c>
      <c r="F588">
        <v>1</v>
      </c>
      <c r="G588"/>
      <c r="H588"/>
      <c r="I588"/>
      <c r="J588"/>
      <c r="K588"/>
      <c r="L588"/>
      <c r="M588"/>
      <c r="N588" s="436">
        <f t="shared" si="9"/>
        <v>327</v>
      </c>
    </row>
    <row r="589" spans="1:14" x14ac:dyDescent="0.25">
      <c r="A589" t="s">
        <v>3401</v>
      </c>
      <c r="B589"/>
      <c r="C589"/>
      <c r="D589"/>
      <c r="E589"/>
      <c r="F589">
        <v>53</v>
      </c>
      <c r="G589">
        <v>49</v>
      </c>
      <c r="H589">
        <v>48</v>
      </c>
      <c r="I589">
        <v>61</v>
      </c>
      <c r="J589">
        <v>59</v>
      </c>
      <c r="K589">
        <v>48</v>
      </c>
      <c r="L589">
        <v>65</v>
      </c>
      <c r="M589">
        <v>51</v>
      </c>
      <c r="N589" s="436">
        <f t="shared" si="9"/>
        <v>434</v>
      </c>
    </row>
    <row r="590" spans="1:14" x14ac:dyDescent="0.25">
      <c r="A590" t="s">
        <v>3402</v>
      </c>
      <c r="B590">
        <v>57</v>
      </c>
      <c r="C590">
        <v>58</v>
      </c>
      <c r="D590">
        <v>48</v>
      </c>
      <c r="E590">
        <v>41</v>
      </c>
      <c r="F590"/>
      <c r="G590"/>
      <c r="H590"/>
      <c r="I590"/>
      <c r="J590"/>
      <c r="K590"/>
      <c r="L590"/>
      <c r="M590"/>
      <c r="N590" s="436">
        <f t="shared" si="9"/>
        <v>204</v>
      </c>
    </row>
    <row r="591" spans="1:14" x14ac:dyDescent="0.25">
      <c r="A591" t="s">
        <v>3403</v>
      </c>
      <c r="B591">
        <v>178</v>
      </c>
      <c r="C591">
        <v>163</v>
      </c>
      <c r="D591">
        <v>145</v>
      </c>
      <c r="E591">
        <v>172</v>
      </c>
      <c r="F591">
        <v>172</v>
      </c>
      <c r="G591">
        <v>175</v>
      </c>
      <c r="H591"/>
      <c r="I591"/>
      <c r="J591"/>
      <c r="K591"/>
      <c r="L591"/>
      <c r="M591"/>
      <c r="N591" s="436">
        <f t="shared" si="9"/>
        <v>1005</v>
      </c>
    </row>
    <row r="592" spans="1:14" x14ac:dyDescent="0.25">
      <c r="A592" t="s">
        <v>3404</v>
      </c>
      <c r="B592"/>
      <c r="C592"/>
      <c r="D592"/>
      <c r="E592"/>
      <c r="F592"/>
      <c r="G592"/>
      <c r="H592">
        <v>179</v>
      </c>
      <c r="I592">
        <v>205</v>
      </c>
      <c r="J592">
        <v>193</v>
      </c>
      <c r="K592">
        <v>211</v>
      </c>
      <c r="L592">
        <v>191</v>
      </c>
      <c r="M592">
        <v>190</v>
      </c>
      <c r="N592" s="436">
        <f t="shared" si="9"/>
        <v>1169</v>
      </c>
    </row>
    <row r="593" spans="1:14" x14ac:dyDescent="0.25">
      <c r="A593" t="s">
        <v>3405</v>
      </c>
      <c r="B593"/>
      <c r="C593"/>
      <c r="D593"/>
      <c r="E593"/>
      <c r="F593">
        <v>65</v>
      </c>
      <c r="G593">
        <v>67</v>
      </c>
      <c r="H593">
        <v>66</v>
      </c>
      <c r="I593">
        <v>72</v>
      </c>
      <c r="J593">
        <v>54</v>
      </c>
      <c r="K593">
        <v>66</v>
      </c>
      <c r="L593">
        <v>53</v>
      </c>
      <c r="M593">
        <v>66</v>
      </c>
      <c r="N593" s="436">
        <f t="shared" si="9"/>
        <v>509</v>
      </c>
    </row>
    <row r="594" spans="1:14" x14ac:dyDescent="0.25">
      <c r="A594" t="s">
        <v>3406</v>
      </c>
      <c r="B594">
        <v>59</v>
      </c>
      <c r="C594">
        <v>58</v>
      </c>
      <c r="D594">
        <v>57</v>
      </c>
      <c r="E594">
        <v>57</v>
      </c>
      <c r="F594"/>
      <c r="G594"/>
      <c r="H594"/>
      <c r="I594"/>
      <c r="J594"/>
      <c r="K594"/>
      <c r="L594"/>
      <c r="M594"/>
      <c r="N594" s="436">
        <f t="shared" si="9"/>
        <v>231</v>
      </c>
    </row>
    <row r="595" spans="1:14" x14ac:dyDescent="0.25">
      <c r="A595" t="s">
        <v>3407</v>
      </c>
      <c r="B595">
        <v>87</v>
      </c>
      <c r="C595">
        <v>87</v>
      </c>
      <c r="D595">
        <v>83</v>
      </c>
      <c r="E595">
        <v>94</v>
      </c>
      <c r="F595"/>
      <c r="G595"/>
      <c r="H595"/>
      <c r="I595"/>
      <c r="J595"/>
      <c r="K595"/>
      <c r="L595"/>
      <c r="M595"/>
      <c r="N595" s="436">
        <f t="shared" si="9"/>
        <v>351</v>
      </c>
    </row>
    <row r="596" spans="1:14" x14ac:dyDescent="0.25">
      <c r="A596" t="s">
        <v>3408</v>
      </c>
      <c r="B596">
        <v>94</v>
      </c>
      <c r="C596">
        <v>106</v>
      </c>
      <c r="D596">
        <v>97</v>
      </c>
      <c r="E596">
        <v>119</v>
      </c>
      <c r="F596"/>
      <c r="G596"/>
      <c r="H596"/>
      <c r="I596"/>
      <c r="J596"/>
      <c r="K596"/>
      <c r="L596"/>
      <c r="M596"/>
      <c r="N596" s="436">
        <f t="shared" si="9"/>
        <v>416</v>
      </c>
    </row>
    <row r="597" spans="1:14" x14ac:dyDescent="0.25">
      <c r="A597" t="s">
        <v>3409</v>
      </c>
      <c r="B597">
        <v>117</v>
      </c>
      <c r="C597">
        <v>101</v>
      </c>
      <c r="D597">
        <v>115</v>
      </c>
      <c r="E597">
        <v>128</v>
      </c>
      <c r="F597"/>
      <c r="G597"/>
      <c r="H597"/>
      <c r="I597"/>
      <c r="J597"/>
      <c r="K597"/>
      <c r="L597"/>
      <c r="M597"/>
      <c r="N597" s="436">
        <f t="shared" si="9"/>
        <v>461</v>
      </c>
    </row>
    <row r="598" spans="1:14" x14ac:dyDescent="0.25">
      <c r="A598" t="s">
        <v>3410</v>
      </c>
      <c r="B598"/>
      <c r="C598"/>
      <c r="D598"/>
      <c r="E598"/>
      <c r="F598">
        <v>823</v>
      </c>
      <c r="G598">
        <v>890</v>
      </c>
      <c r="H598">
        <v>611</v>
      </c>
      <c r="I598">
        <v>640</v>
      </c>
      <c r="J598">
        <v>500</v>
      </c>
      <c r="K598">
        <v>529</v>
      </c>
      <c r="L598">
        <v>397</v>
      </c>
      <c r="M598">
        <v>406</v>
      </c>
      <c r="N598" s="436">
        <f t="shared" si="9"/>
        <v>4796</v>
      </c>
    </row>
    <row r="599" spans="1:14" x14ac:dyDescent="0.25">
      <c r="A599" t="s">
        <v>3411</v>
      </c>
      <c r="B599">
        <v>200</v>
      </c>
      <c r="C599">
        <v>216</v>
      </c>
      <c r="D599">
        <v>204</v>
      </c>
      <c r="E599">
        <v>229</v>
      </c>
      <c r="F599"/>
      <c r="G599"/>
      <c r="H599"/>
      <c r="I599"/>
      <c r="J599"/>
      <c r="K599"/>
      <c r="L599"/>
      <c r="M599"/>
      <c r="N599" s="436">
        <f t="shared" si="9"/>
        <v>849</v>
      </c>
    </row>
    <row r="600" spans="1:14" x14ac:dyDescent="0.25">
      <c r="A600" t="s">
        <v>17267</v>
      </c>
      <c r="B600">
        <v>86</v>
      </c>
      <c r="C600">
        <v>86</v>
      </c>
      <c r="D600">
        <v>87</v>
      </c>
      <c r="E600">
        <v>84</v>
      </c>
      <c r="F600"/>
      <c r="G600"/>
      <c r="H600"/>
      <c r="I600"/>
      <c r="J600"/>
      <c r="K600"/>
      <c r="L600"/>
      <c r="M600"/>
      <c r="N600" s="436">
        <f t="shared" si="9"/>
        <v>343</v>
      </c>
    </row>
    <row r="601" spans="1:14" x14ac:dyDescent="0.25">
      <c r="A601" t="s">
        <v>3412</v>
      </c>
      <c r="B601"/>
      <c r="C601"/>
      <c r="D601"/>
      <c r="E601"/>
      <c r="F601">
        <v>87</v>
      </c>
      <c r="G601">
        <v>83</v>
      </c>
      <c r="H601">
        <v>69</v>
      </c>
      <c r="I601">
        <v>110</v>
      </c>
      <c r="J601">
        <v>68</v>
      </c>
      <c r="K601">
        <v>93</v>
      </c>
      <c r="L601">
        <v>97</v>
      </c>
      <c r="M601">
        <v>80</v>
      </c>
      <c r="N601" s="436">
        <f t="shared" si="9"/>
        <v>687</v>
      </c>
    </row>
    <row r="602" spans="1:14" x14ac:dyDescent="0.25">
      <c r="A602" t="s">
        <v>3413</v>
      </c>
      <c r="B602">
        <v>96</v>
      </c>
      <c r="C602">
        <v>81</v>
      </c>
      <c r="D602">
        <v>88</v>
      </c>
      <c r="E602">
        <v>87</v>
      </c>
      <c r="F602"/>
      <c r="G602"/>
      <c r="H602"/>
      <c r="I602"/>
      <c r="J602"/>
      <c r="K602"/>
      <c r="L602"/>
      <c r="M602"/>
      <c r="N602" s="436">
        <f t="shared" si="9"/>
        <v>352</v>
      </c>
    </row>
    <row r="603" spans="1:14" x14ac:dyDescent="0.25">
      <c r="A603" t="s">
        <v>3414</v>
      </c>
      <c r="B603"/>
      <c r="C603"/>
      <c r="D603"/>
      <c r="E603"/>
      <c r="F603">
        <v>52</v>
      </c>
      <c r="G603">
        <v>72</v>
      </c>
      <c r="H603">
        <v>46</v>
      </c>
      <c r="I603">
        <v>70</v>
      </c>
      <c r="J603">
        <v>45</v>
      </c>
      <c r="K603">
        <v>73</v>
      </c>
      <c r="L603">
        <v>50</v>
      </c>
      <c r="M603">
        <v>56</v>
      </c>
      <c r="N603" s="436">
        <f t="shared" si="9"/>
        <v>464</v>
      </c>
    </row>
    <row r="604" spans="1:14" x14ac:dyDescent="0.25">
      <c r="A604" t="s">
        <v>17803</v>
      </c>
      <c r="B604">
        <v>61</v>
      </c>
      <c r="C604">
        <v>55</v>
      </c>
      <c r="D604">
        <v>41</v>
      </c>
      <c r="E604">
        <v>56</v>
      </c>
      <c r="F604"/>
      <c r="G604"/>
      <c r="H604"/>
      <c r="I604"/>
      <c r="J604"/>
      <c r="K604"/>
      <c r="L604"/>
      <c r="M604"/>
      <c r="N604" s="436">
        <f t="shared" si="9"/>
        <v>213</v>
      </c>
    </row>
    <row r="605" spans="1:14" x14ac:dyDescent="0.25">
      <c r="A605" t="s">
        <v>3415</v>
      </c>
      <c r="B605"/>
      <c r="C605"/>
      <c r="D605"/>
      <c r="E605"/>
      <c r="F605">
        <v>134</v>
      </c>
      <c r="G605">
        <v>114</v>
      </c>
      <c r="H605">
        <v>131</v>
      </c>
      <c r="I605">
        <v>106</v>
      </c>
      <c r="J605">
        <v>136</v>
      </c>
      <c r="K605">
        <v>134</v>
      </c>
      <c r="L605">
        <v>139</v>
      </c>
      <c r="M605">
        <v>112</v>
      </c>
      <c r="N605" s="436">
        <f t="shared" si="9"/>
        <v>1006</v>
      </c>
    </row>
    <row r="606" spans="1:14" x14ac:dyDescent="0.25">
      <c r="A606" t="s">
        <v>3416</v>
      </c>
      <c r="B606">
        <v>90</v>
      </c>
      <c r="C606">
        <v>121</v>
      </c>
      <c r="D606">
        <v>110</v>
      </c>
      <c r="E606">
        <v>114</v>
      </c>
      <c r="F606"/>
      <c r="G606"/>
      <c r="H606"/>
      <c r="I606"/>
      <c r="J606"/>
      <c r="K606"/>
      <c r="L606"/>
      <c r="M606"/>
      <c r="N606" s="436">
        <f t="shared" si="9"/>
        <v>435</v>
      </c>
    </row>
    <row r="607" spans="1:14" x14ac:dyDescent="0.25">
      <c r="A607" t="s">
        <v>3417</v>
      </c>
      <c r="B607"/>
      <c r="C607"/>
      <c r="D607"/>
      <c r="E607"/>
      <c r="F607">
        <v>285</v>
      </c>
      <c r="G607">
        <v>294</v>
      </c>
      <c r="H607">
        <v>261</v>
      </c>
      <c r="I607">
        <v>283</v>
      </c>
      <c r="J607">
        <v>242</v>
      </c>
      <c r="K607">
        <v>262</v>
      </c>
      <c r="L607">
        <v>252</v>
      </c>
      <c r="M607">
        <v>253</v>
      </c>
      <c r="N607" s="436">
        <f t="shared" si="9"/>
        <v>2132</v>
      </c>
    </row>
    <row r="608" spans="1:14" x14ac:dyDescent="0.25">
      <c r="A608" t="s">
        <v>3418</v>
      </c>
      <c r="B608">
        <v>111</v>
      </c>
      <c r="C608">
        <v>142</v>
      </c>
      <c r="D608">
        <v>135</v>
      </c>
      <c r="E608">
        <v>115</v>
      </c>
      <c r="F608"/>
      <c r="G608"/>
      <c r="H608"/>
      <c r="I608"/>
      <c r="J608"/>
      <c r="K608"/>
      <c r="L608"/>
      <c r="M608"/>
      <c r="N608" s="436">
        <f t="shared" si="9"/>
        <v>503</v>
      </c>
    </row>
    <row r="609" spans="1:14" x14ac:dyDescent="0.25">
      <c r="A609" t="s">
        <v>3419</v>
      </c>
      <c r="B609">
        <v>125</v>
      </c>
      <c r="C609">
        <v>117</v>
      </c>
      <c r="D609">
        <v>124</v>
      </c>
      <c r="E609">
        <v>133</v>
      </c>
      <c r="F609"/>
      <c r="G609"/>
      <c r="H609"/>
      <c r="I609"/>
      <c r="J609"/>
      <c r="K609"/>
      <c r="L609"/>
      <c r="M609"/>
      <c r="N609" s="436">
        <f t="shared" si="9"/>
        <v>499</v>
      </c>
    </row>
    <row r="610" spans="1:14" x14ac:dyDescent="0.25">
      <c r="A610" t="s">
        <v>3420</v>
      </c>
      <c r="B610">
        <v>82</v>
      </c>
      <c r="C610">
        <v>69</v>
      </c>
      <c r="D610">
        <v>77</v>
      </c>
      <c r="E610">
        <v>94</v>
      </c>
      <c r="F610">
        <v>81</v>
      </c>
      <c r="G610">
        <v>88</v>
      </c>
      <c r="H610">
        <v>80</v>
      </c>
      <c r="I610">
        <v>70</v>
      </c>
      <c r="J610">
        <v>80</v>
      </c>
      <c r="K610">
        <v>82</v>
      </c>
      <c r="L610">
        <v>69</v>
      </c>
      <c r="M610">
        <v>66</v>
      </c>
      <c r="N610" s="436">
        <f t="shared" si="9"/>
        <v>938</v>
      </c>
    </row>
    <row r="611" spans="1:14" x14ac:dyDescent="0.25">
      <c r="A611" t="s">
        <v>3421</v>
      </c>
      <c r="B611">
        <v>27</v>
      </c>
      <c r="C611">
        <v>28</v>
      </c>
      <c r="D611">
        <v>20</v>
      </c>
      <c r="E611">
        <v>34</v>
      </c>
      <c r="F611">
        <v>18</v>
      </c>
      <c r="G611">
        <v>34</v>
      </c>
      <c r="H611">
        <v>22</v>
      </c>
      <c r="I611">
        <v>25</v>
      </c>
      <c r="J611">
        <v>19</v>
      </c>
      <c r="K611">
        <v>30</v>
      </c>
      <c r="L611">
        <v>22</v>
      </c>
      <c r="M611">
        <v>20</v>
      </c>
      <c r="N611" s="436">
        <f t="shared" si="9"/>
        <v>299</v>
      </c>
    </row>
    <row r="612" spans="1:14" x14ac:dyDescent="0.25">
      <c r="A612" t="s">
        <v>3422</v>
      </c>
      <c r="B612"/>
      <c r="C612"/>
      <c r="D612"/>
      <c r="E612"/>
      <c r="F612">
        <v>98</v>
      </c>
      <c r="G612">
        <v>114</v>
      </c>
      <c r="H612">
        <v>86</v>
      </c>
      <c r="I612">
        <v>103</v>
      </c>
      <c r="J612">
        <v>83</v>
      </c>
      <c r="K612">
        <v>98</v>
      </c>
      <c r="L612">
        <v>81</v>
      </c>
      <c r="M612">
        <v>89</v>
      </c>
      <c r="N612" s="436">
        <f t="shared" si="9"/>
        <v>752</v>
      </c>
    </row>
    <row r="613" spans="1:14" x14ac:dyDescent="0.25">
      <c r="A613" t="s">
        <v>3423</v>
      </c>
      <c r="B613">
        <v>85</v>
      </c>
      <c r="C613">
        <v>93</v>
      </c>
      <c r="D613">
        <v>104</v>
      </c>
      <c r="E613">
        <v>93</v>
      </c>
      <c r="F613"/>
      <c r="G613"/>
      <c r="H613"/>
      <c r="I613"/>
      <c r="J613"/>
      <c r="K613"/>
      <c r="L613"/>
      <c r="M613"/>
      <c r="N613" s="436">
        <f t="shared" si="9"/>
        <v>375</v>
      </c>
    </row>
    <row r="614" spans="1:14" x14ac:dyDescent="0.25">
      <c r="A614" t="s">
        <v>3424</v>
      </c>
      <c r="B614"/>
      <c r="C614"/>
      <c r="D614"/>
      <c r="E614"/>
      <c r="F614">
        <v>46</v>
      </c>
      <c r="G614">
        <v>45</v>
      </c>
      <c r="H614">
        <v>43</v>
      </c>
      <c r="I614">
        <v>69</v>
      </c>
      <c r="J614">
        <v>59</v>
      </c>
      <c r="K614">
        <v>53</v>
      </c>
      <c r="L614">
        <v>48</v>
      </c>
      <c r="M614">
        <v>55</v>
      </c>
      <c r="N614" s="436">
        <f t="shared" si="9"/>
        <v>418</v>
      </c>
    </row>
    <row r="615" spans="1:14" x14ac:dyDescent="0.25">
      <c r="A615" t="s">
        <v>3425</v>
      </c>
      <c r="B615">
        <v>57</v>
      </c>
      <c r="C615">
        <v>51</v>
      </c>
      <c r="D615">
        <v>53</v>
      </c>
      <c r="E615">
        <v>36</v>
      </c>
      <c r="F615"/>
      <c r="G615"/>
      <c r="H615"/>
      <c r="I615"/>
      <c r="J615"/>
      <c r="K615"/>
      <c r="L615"/>
      <c r="M615"/>
      <c r="N615" s="436">
        <f t="shared" si="9"/>
        <v>197</v>
      </c>
    </row>
    <row r="616" spans="1:14" x14ac:dyDescent="0.25">
      <c r="A616" t="s">
        <v>3426</v>
      </c>
      <c r="B616"/>
      <c r="C616"/>
      <c r="D616"/>
      <c r="E616"/>
      <c r="F616">
        <v>205</v>
      </c>
      <c r="G616">
        <v>216</v>
      </c>
      <c r="H616">
        <v>190</v>
      </c>
      <c r="I616">
        <v>204</v>
      </c>
      <c r="J616">
        <v>175</v>
      </c>
      <c r="K616">
        <v>224</v>
      </c>
      <c r="L616">
        <v>182</v>
      </c>
      <c r="M616">
        <v>185</v>
      </c>
      <c r="N616" s="436">
        <f t="shared" si="9"/>
        <v>1581</v>
      </c>
    </row>
    <row r="617" spans="1:14" x14ac:dyDescent="0.25">
      <c r="A617" t="s">
        <v>3427</v>
      </c>
      <c r="B617">
        <v>95</v>
      </c>
      <c r="C617">
        <v>113</v>
      </c>
      <c r="D617">
        <v>98</v>
      </c>
      <c r="E617">
        <v>97</v>
      </c>
      <c r="F617"/>
      <c r="G617"/>
      <c r="H617"/>
      <c r="I617"/>
      <c r="J617"/>
      <c r="K617"/>
      <c r="L617"/>
      <c r="M617"/>
      <c r="N617" s="436">
        <f t="shared" si="9"/>
        <v>403</v>
      </c>
    </row>
    <row r="618" spans="1:14" x14ac:dyDescent="0.25">
      <c r="A618" t="s">
        <v>3428</v>
      </c>
      <c r="B618">
        <v>99</v>
      </c>
      <c r="C618">
        <v>95</v>
      </c>
      <c r="D618">
        <v>92</v>
      </c>
      <c r="E618">
        <v>79</v>
      </c>
      <c r="F618"/>
      <c r="G618"/>
      <c r="H618"/>
      <c r="I618"/>
      <c r="J618"/>
      <c r="K618"/>
      <c r="L618"/>
      <c r="M618"/>
      <c r="N618" s="436">
        <f t="shared" si="9"/>
        <v>365</v>
      </c>
    </row>
    <row r="619" spans="1:14" x14ac:dyDescent="0.25">
      <c r="A619" t="s">
        <v>3429</v>
      </c>
      <c r="B619"/>
      <c r="C619"/>
      <c r="D619"/>
      <c r="E619"/>
      <c r="F619">
        <v>368</v>
      </c>
      <c r="G619">
        <v>427</v>
      </c>
      <c r="H619">
        <v>394</v>
      </c>
      <c r="I619">
        <v>404</v>
      </c>
      <c r="J619">
        <v>380</v>
      </c>
      <c r="K619">
        <v>386</v>
      </c>
      <c r="L619">
        <v>340</v>
      </c>
      <c r="M619">
        <v>417</v>
      </c>
      <c r="N619" s="436">
        <f t="shared" si="9"/>
        <v>3116</v>
      </c>
    </row>
    <row r="620" spans="1:14" x14ac:dyDescent="0.25">
      <c r="A620" t="s">
        <v>3430</v>
      </c>
      <c r="B620">
        <v>249</v>
      </c>
      <c r="C620">
        <v>238</v>
      </c>
      <c r="D620">
        <v>218</v>
      </c>
      <c r="E620">
        <v>227</v>
      </c>
      <c r="F620"/>
      <c r="G620"/>
      <c r="H620"/>
      <c r="I620"/>
      <c r="J620"/>
      <c r="K620"/>
      <c r="L620"/>
      <c r="M620"/>
      <c r="N620" s="436">
        <f t="shared" si="9"/>
        <v>932</v>
      </c>
    </row>
    <row r="621" spans="1:14" x14ac:dyDescent="0.25">
      <c r="A621" t="s">
        <v>3431</v>
      </c>
      <c r="B621">
        <v>181</v>
      </c>
      <c r="C621">
        <v>188</v>
      </c>
      <c r="D621">
        <v>171</v>
      </c>
      <c r="E621">
        <v>170</v>
      </c>
      <c r="F621"/>
      <c r="G621"/>
      <c r="H621"/>
      <c r="I621"/>
      <c r="J621"/>
      <c r="K621"/>
      <c r="L621"/>
      <c r="M621"/>
      <c r="N621" s="436">
        <f t="shared" si="9"/>
        <v>710</v>
      </c>
    </row>
    <row r="622" spans="1:14" x14ac:dyDescent="0.25">
      <c r="A622" t="s">
        <v>3432</v>
      </c>
      <c r="B622"/>
      <c r="C622"/>
      <c r="D622"/>
      <c r="E622"/>
      <c r="F622">
        <v>92</v>
      </c>
      <c r="G622">
        <v>102</v>
      </c>
      <c r="H622">
        <v>104</v>
      </c>
      <c r="I622">
        <v>102</v>
      </c>
      <c r="J622">
        <v>87</v>
      </c>
      <c r="K622">
        <v>112</v>
      </c>
      <c r="L622">
        <v>96</v>
      </c>
      <c r="M622">
        <v>96</v>
      </c>
      <c r="N622" s="436">
        <f t="shared" si="9"/>
        <v>791</v>
      </c>
    </row>
    <row r="623" spans="1:14" x14ac:dyDescent="0.25">
      <c r="A623" t="s">
        <v>3433</v>
      </c>
      <c r="B623">
        <v>83</v>
      </c>
      <c r="C623">
        <v>97</v>
      </c>
      <c r="D623">
        <v>100</v>
      </c>
      <c r="E623">
        <v>88</v>
      </c>
      <c r="F623"/>
      <c r="G623"/>
      <c r="H623"/>
      <c r="I623"/>
      <c r="J623"/>
      <c r="K623"/>
      <c r="L623"/>
      <c r="M623"/>
      <c r="N623" s="436">
        <f t="shared" si="9"/>
        <v>368</v>
      </c>
    </row>
    <row r="624" spans="1:14" x14ac:dyDescent="0.25">
      <c r="A624" t="s">
        <v>3434</v>
      </c>
      <c r="B624">
        <v>188</v>
      </c>
      <c r="C624">
        <v>196</v>
      </c>
      <c r="D624">
        <v>171</v>
      </c>
      <c r="E624">
        <v>200</v>
      </c>
      <c r="F624"/>
      <c r="G624"/>
      <c r="H624"/>
      <c r="I624"/>
      <c r="J624"/>
      <c r="K624"/>
      <c r="L624"/>
      <c r="M624"/>
      <c r="N624" s="436">
        <f t="shared" si="9"/>
        <v>755</v>
      </c>
    </row>
    <row r="625" spans="1:14" x14ac:dyDescent="0.25">
      <c r="A625" t="s">
        <v>3435</v>
      </c>
      <c r="B625"/>
      <c r="C625"/>
      <c r="D625"/>
      <c r="E625"/>
      <c r="F625">
        <v>142</v>
      </c>
      <c r="G625">
        <v>178</v>
      </c>
      <c r="H625">
        <v>201</v>
      </c>
      <c r="I625">
        <v>192</v>
      </c>
      <c r="J625">
        <v>167</v>
      </c>
      <c r="K625">
        <v>177</v>
      </c>
      <c r="L625">
        <v>158</v>
      </c>
      <c r="M625">
        <v>156</v>
      </c>
      <c r="N625" s="436">
        <f t="shared" si="9"/>
        <v>1371</v>
      </c>
    </row>
    <row r="626" spans="1:14" x14ac:dyDescent="0.25">
      <c r="A626" t="s">
        <v>3436</v>
      </c>
      <c r="B626">
        <v>141</v>
      </c>
      <c r="C626">
        <v>143</v>
      </c>
      <c r="D626">
        <v>136</v>
      </c>
      <c r="E626">
        <v>134</v>
      </c>
      <c r="F626"/>
      <c r="G626"/>
      <c r="H626"/>
      <c r="I626"/>
      <c r="J626"/>
      <c r="K626"/>
      <c r="L626"/>
      <c r="M626"/>
      <c r="N626" s="436">
        <f t="shared" si="9"/>
        <v>554</v>
      </c>
    </row>
    <row r="627" spans="1:14" x14ac:dyDescent="0.25">
      <c r="A627" t="s">
        <v>3437</v>
      </c>
      <c r="B627"/>
      <c r="C627"/>
      <c r="D627"/>
      <c r="E627"/>
      <c r="F627">
        <v>118</v>
      </c>
      <c r="G627">
        <v>135</v>
      </c>
      <c r="H627">
        <v>152</v>
      </c>
      <c r="I627">
        <v>148</v>
      </c>
      <c r="J627">
        <v>147</v>
      </c>
      <c r="K627">
        <v>141</v>
      </c>
      <c r="L627">
        <v>134</v>
      </c>
      <c r="M627">
        <v>150</v>
      </c>
      <c r="N627" s="436">
        <f t="shared" si="9"/>
        <v>1125</v>
      </c>
    </row>
    <row r="628" spans="1:14" x14ac:dyDescent="0.25">
      <c r="A628" t="s">
        <v>3438</v>
      </c>
      <c r="B628"/>
      <c r="C628"/>
      <c r="D628"/>
      <c r="E628"/>
      <c r="F628">
        <v>90</v>
      </c>
      <c r="G628">
        <v>65</v>
      </c>
      <c r="H628">
        <v>93</v>
      </c>
      <c r="I628">
        <v>128</v>
      </c>
      <c r="J628">
        <v>77</v>
      </c>
      <c r="K628">
        <v>90</v>
      </c>
      <c r="L628">
        <v>87</v>
      </c>
      <c r="M628">
        <v>114</v>
      </c>
      <c r="N628" s="436">
        <f t="shared" si="9"/>
        <v>744</v>
      </c>
    </row>
    <row r="629" spans="1:14" x14ac:dyDescent="0.25">
      <c r="A629" t="s">
        <v>3439</v>
      </c>
      <c r="B629">
        <v>77</v>
      </c>
      <c r="C629">
        <v>94</v>
      </c>
      <c r="D629">
        <v>70</v>
      </c>
      <c r="E629">
        <v>93</v>
      </c>
      <c r="F629"/>
      <c r="G629"/>
      <c r="H629"/>
      <c r="I629"/>
      <c r="J629"/>
      <c r="K629"/>
      <c r="L629"/>
      <c r="M629"/>
      <c r="N629" s="436">
        <f t="shared" si="9"/>
        <v>334</v>
      </c>
    </row>
    <row r="630" spans="1:14" x14ac:dyDescent="0.25">
      <c r="A630" t="s">
        <v>3440</v>
      </c>
      <c r="B630"/>
      <c r="C630"/>
      <c r="D630"/>
      <c r="E630"/>
      <c r="F630">
        <v>172</v>
      </c>
      <c r="G630">
        <v>197</v>
      </c>
      <c r="H630">
        <v>149</v>
      </c>
      <c r="I630">
        <v>185</v>
      </c>
      <c r="J630">
        <v>162</v>
      </c>
      <c r="K630">
        <v>180</v>
      </c>
      <c r="L630">
        <v>154</v>
      </c>
      <c r="M630">
        <v>160</v>
      </c>
      <c r="N630" s="436">
        <f t="shared" si="9"/>
        <v>1359</v>
      </c>
    </row>
    <row r="631" spans="1:14" x14ac:dyDescent="0.25">
      <c r="A631" t="s">
        <v>3441</v>
      </c>
      <c r="B631">
        <v>91</v>
      </c>
      <c r="C631">
        <v>92</v>
      </c>
      <c r="D631">
        <v>63</v>
      </c>
      <c r="E631">
        <v>85</v>
      </c>
      <c r="F631"/>
      <c r="G631"/>
      <c r="H631"/>
      <c r="I631"/>
      <c r="J631"/>
      <c r="K631"/>
      <c r="L631"/>
      <c r="M631"/>
      <c r="N631" s="436">
        <f t="shared" si="9"/>
        <v>331</v>
      </c>
    </row>
    <row r="632" spans="1:14" x14ac:dyDescent="0.25">
      <c r="A632" t="s">
        <v>3442</v>
      </c>
      <c r="B632"/>
      <c r="C632"/>
      <c r="D632"/>
      <c r="E632"/>
      <c r="F632">
        <v>120</v>
      </c>
      <c r="G632">
        <v>153</v>
      </c>
      <c r="H632">
        <v>137</v>
      </c>
      <c r="I632">
        <v>142</v>
      </c>
      <c r="J632">
        <v>116</v>
      </c>
      <c r="K632">
        <v>129</v>
      </c>
      <c r="L632">
        <v>126</v>
      </c>
      <c r="M632">
        <v>133</v>
      </c>
      <c r="N632" s="436">
        <f t="shared" si="9"/>
        <v>1056</v>
      </c>
    </row>
    <row r="633" spans="1:14" x14ac:dyDescent="0.25">
      <c r="A633" t="s">
        <v>3443</v>
      </c>
      <c r="B633">
        <v>103</v>
      </c>
      <c r="C633">
        <v>117</v>
      </c>
      <c r="D633">
        <v>114</v>
      </c>
      <c r="E633">
        <v>96</v>
      </c>
      <c r="F633"/>
      <c r="G633"/>
      <c r="H633"/>
      <c r="I633"/>
      <c r="J633"/>
      <c r="K633"/>
      <c r="L633"/>
      <c r="M633"/>
      <c r="N633" s="436">
        <f t="shared" si="9"/>
        <v>430</v>
      </c>
    </row>
    <row r="634" spans="1:14" x14ac:dyDescent="0.25">
      <c r="A634" t="s">
        <v>10452</v>
      </c>
      <c r="B634">
        <v>82</v>
      </c>
      <c r="C634">
        <v>85</v>
      </c>
      <c r="D634">
        <v>79</v>
      </c>
      <c r="E634">
        <v>90</v>
      </c>
      <c r="F634"/>
      <c r="G634"/>
      <c r="H634"/>
      <c r="I634"/>
      <c r="J634"/>
      <c r="K634"/>
      <c r="L634"/>
      <c r="M634"/>
      <c r="N634" s="436">
        <f t="shared" si="9"/>
        <v>336</v>
      </c>
    </row>
    <row r="635" spans="1:14" x14ac:dyDescent="0.25">
      <c r="A635" t="s">
        <v>3444</v>
      </c>
      <c r="B635">
        <v>11</v>
      </c>
      <c r="C635">
        <v>17</v>
      </c>
      <c r="D635">
        <v>14</v>
      </c>
      <c r="E635">
        <v>13</v>
      </c>
      <c r="F635"/>
      <c r="G635"/>
      <c r="H635"/>
      <c r="I635"/>
      <c r="J635"/>
      <c r="K635"/>
      <c r="L635"/>
      <c r="M635"/>
      <c r="N635" s="436">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25">
      <c r="A637" t="s">
        <v>3446</v>
      </c>
      <c r="B637">
        <v>47</v>
      </c>
      <c r="C637">
        <v>54</v>
      </c>
      <c r="D637">
        <v>49</v>
      </c>
      <c r="E637">
        <v>57</v>
      </c>
      <c r="F637">
        <v>102</v>
      </c>
      <c r="G637">
        <v>120</v>
      </c>
      <c r="H637">
        <v>43</v>
      </c>
      <c r="I637">
        <v>67</v>
      </c>
      <c r="J637">
        <v>66</v>
      </c>
      <c r="K637">
        <v>43</v>
      </c>
      <c r="L637">
        <v>47</v>
      </c>
      <c r="M637">
        <v>34</v>
      </c>
      <c r="N637" s="436">
        <f t="shared" si="9"/>
        <v>729</v>
      </c>
    </row>
    <row r="638" spans="1:14" x14ac:dyDescent="0.25">
      <c r="A638" t="s">
        <v>3447</v>
      </c>
      <c r="B638">
        <v>109</v>
      </c>
      <c r="C638">
        <v>101</v>
      </c>
      <c r="D638">
        <v>87</v>
      </c>
      <c r="E638">
        <v>116</v>
      </c>
      <c r="F638"/>
      <c r="G638"/>
      <c r="H638"/>
      <c r="I638"/>
      <c r="J638"/>
      <c r="K638"/>
      <c r="L638"/>
      <c r="M638"/>
      <c r="N638" s="436">
        <f t="shared" si="9"/>
        <v>413</v>
      </c>
    </row>
    <row r="639" spans="1:14" x14ac:dyDescent="0.25">
      <c r="A639" t="s">
        <v>3448</v>
      </c>
      <c r="B639">
        <v>114</v>
      </c>
      <c r="C639">
        <v>113</v>
      </c>
      <c r="D639">
        <v>92</v>
      </c>
      <c r="E639">
        <v>121</v>
      </c>
      <c r="F639"/>
      <c r="G639"/>
      <c r="H639"/>
      <c r="I639"/>
      <c r="J639"/>
      <c r="K639"/>
      <c r="L639"/>
      <c r="M639"/>
      <c r="N639" s="436">
        <f t="shared" si="9"/>
        <v>440</v>
      </c>
    </row>
    <row r="640" spans="1:14" x14ac:dyDescent="0.25">
      <c r="A640" t="s">
        <v>3449</v>
      </c>
      <c r="B640"/>
      <c r="C640"/>
      <c r="D640"/>
      <c r="E640"/>
      <c r="F640">
        <v>257</v>
      </c>
      <c r="G640">
        <v>286</v>
      </c>
      <c r="H640">
        <v>247</v>
      </c>
      <c r="I640">
        <v>262</v>
      </c>
      <c r="J640">
        <v>218</v>
      </c>
      <c r="K640">
        <v>245</v>
      </c>
      <c r="L640">
        <v>248</v>
      </c>
      <c r="M640">
        <v>235</v>
      </c>
      <c r="N640" s="436">
        <f t="shared" si="9"/>
        <v>1998</v>
      </c>
    </row>
    <row r="641" spans="1:14" x14ac:dyDescent="0.25">
      <c r="A641" t="s">
        <v>3450</v>
      </c>
      <c r="B641"/>
      <c r="C641"/>
      <c r="D641"/>
      <c r="E641"/>
      <c r="F641">
        <v>212</v>
      </c>
      <c r="G641">
        <v>244</v>
      </c>
      <c r="H641">
        <v>192</v>
      </c>
      <c r="I641">
        <v>214</v>
      </c>
      <c r="J641">
        <v>171</v>
      </c>
      <c r="K641">
        <v>208</v>
      </c>
      <c r="L641">
        <v>159</v>
      </c>
      <c r="M641">
        <v>197</v>
      </c>
      <c r="N641" s="436">
        <f t="shared" si="9"/>
        <v>1597</v>
      </c>
    </row>
    <row r="642" spans="1:14" x14ac:dyDescent="0.25">
      <c r="A642" t="s">
        <v>3451</v>
      </c>
      <c r="B642">
        <v>129</v>
      </c>
      <c r="C642">
        <v>141</v>
      </c>
      <c r="D642">
        <v>126</v>
      </c>
      <c r="E642">
        <v>134</v>
      </c>
      <c r="F642"/>
      <c r="G642"/>
      <c r="H642"/>
      <c r="I642"/>
      <c r="J642"/>
      <c r="K642"/>
      <c r="L642"/>
      <c r="M642"/>
      <c r="N642" s="436">
        <f t="shared" si="9"/>
        <v>530</v>
      </c>
    </row>
    <row r="643" spans="1:14" x14ac:dyDescent="0.25">
      <c r="A643" t="s">
        <v>3452</v>
      </c>
      <c r="B643">
        <v>141</v>
      </c>
      <c r="C643">
        <v>166</v>
      </c>
      <c r="D643">
        <v>127</v>
      </c>
      <c r="E643">
        <v>148</v>
      </c>
      <c r="F643"/>
      <c r="G643"/>
      <c r="H643"/>
      <c r="I643"/>
      <c r="J643"/>
      <c r="K643"/>
      <c r="L643"/>
      <c r="M643"/>
      <c r="N643" s="436">
        <f t="shared" si="9"/>
        <v>582</v>
      </c>
    </row>
    <row r="644" spans="1:14" x14ac:dyDescent="0.25">
      <c r="A644" t="s">
        <v>3453</v>
      </c>
      <c r="B644"/>
      <c r="C644"/>
      <c r="D644"/>
      <c r="E644"/>
      <c r="F644">
        <v>177</v>
      </c>
      <c r="G644">
        <v>150</v>
      </c>
      <c r="H644">
        <v>157</v>
      </c>
      <c r="I644">
        <v>149</v>
      </c>
      <c r="J644">
        <v>135</v>
      </c>
      <c r="K644">
        <v>144</v>
      </c>
      <c r="L644">
        <v>139</v>
      </c>
      <c r="M644">
        <v>125</v>
      </c>
      <c r="N644" s="436">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6">
        <f t="shared" si="10"/>
        <v>1079</v>
      </c>
    </row>
    <row r="646" spans="1:14" x14ac:dyDescent="0.25">
      <c r="A646" t="s">
        <v>3455</v>
      </c>
      <c r="B646">
        <v>124</v>
      </c>
      <c r="C646">
        <v>123</v>
      </c>
      <c r="D646">
        <v>120</v>
      </c>
      <c r="E646">
        <v>122</v>
      </c>
      <c r="F646"/>
      <c r="G646"/>
      <c r="H646"/>
      <c r="I646"/>
      <c r="J646"/>
      <c r="K646"/>
      <c r="L646"/>
      <c r="M646"/>
      <c r="N646" s="436">
        <f t="shared" si="10"/>
        <v>489</v>
      </c>
    </row>
    <row r="647" spans="1:14" x14ac:dyDescent="0.25">
      <c r="A647" t="s">
        <v>3456</v>
      </c>
      <c r="B647"/>
      <c r="C647"/>
      <c r="D647"/>
      <c r="E647"/>
      <c r="F647">
        <v>25</v>
      </c>
      <c r="G647">
        <v>34</v>
      </c>
      <c r="H647">
        <v>29</v>
      </c>
      <c r="I647">
        <v>42</v>
      </c>
      <c r="J647">
        <v>27</v>
      </c>
      <c r="K647">
        <v>34</v>
      </c>
      <c r="L647">
        <v>30</v>
      </c>
      <c r="M647">
        <v>28</v>
      </c>
      <c r="N647" s="436">
        <f t="shared" si="10"/>
        <v>249</v>
      </c>
    </row>
    <row r="648" spans="1:14" x14ac:dyDescent="0.25">
      <c r="A648" t="s">
        <v>3457</v>
      </c>
      <c r="B648">
        <v>41</v>
      </c>
      <c r="C648">
        <v>31</v>
      </c>
      <c r="D648">
        <v>41</v>
      </c>
      <c r="E648">
        <v>36</v>
      </c>
      <c r="F648"/>
      <c r="G648"/>
      <c r="H648"/>
      <c r="I648"/>
      <c r="J648"/>
      <c r="K648"/>
      <c r="L648"/>
      <c r="M648"/>
      <c r="N648" s="436">
        <f t="shared" si="10"/>
        <v>149</v>
      </c>
    </row>
    <row r="649" spans="1:14" x14ac:dyDescent="0.25">
      <c r="A649" t="s">
        <v>3458</v>
      </c>
      <c r="B649"/>
      <c r="C649"/>
      <c r="D649"/>
      <c r="E649"/>
      <c r="F649">
        <v>214</v>
      </c>
      <c r="G649">
        <v>295</v>
      </c>
      <c r="H649">
        <v>157</v>
      </c>
      <c r="I649">
        <v>192</v>
      </c>
      <c r="J649">
        <v>113</v>
      </c>
      <c r="K649">
        <v>114</v>
      </c>
      <c r="L649">
        <v>121</v>
      </c>
      <c r="M649">
        <v>129</v>
      </c>
      <c r="N649" s="436">
        <f t="shared" si="10"/>
        <v>1335</v>
      </c>
    </row>
    <row r="650" spans="1:14" x14ac:dyDescent="0.25">
      <c r="A650" t="s">
        <v>3459</v>
      </c>
      <c r="B650">
        <v>104</v>
      </c>
      <c r="C650">
        <v>82</v>
      </c>
      <c r="D650">
        <v>106</v>
      </c>
      <c r="E650">
        <v>85</v>
      </c>
      <c r="F650"/>
      <c r="G650"/>
      <c r="H650"/>
      <c r="I650"/>
      <c r="J650"/>
      <c r="K650"/>
      <c r="L650"/>
      <c r="M650"/>
      <c r="N650" s="436">
        <f t="shared" si="10"/>
        <v>377</v>
      </c>
    </row>
    <row r="651" spans="1:14" x14ac:dyDescent="0.25">
      <c r="A651" t="s">
        <v>3460</v>
      </c>
      <c r="B651">
        <v>46</v>
      </c>
      <c r="C651">
        <v>41</v>
      </c>
      <c r="D651">
        <v>48</v>
      </c>
      <c r="E651">
        <v>33</v>
      </c>
      <c r="F651"/>
      <c r="G651"/>
      <c r="H651"/>
      <c r="I651"/>
      <c r="J651"/>
      <c r="K651"/>
      <c r="L651"/>
      <c r="M651"/>
      <c r="N651" s="436">
        <f t="shared" si="10"/>
        <v>168</v>
      </c>
    </row>
    <row r="652" spans="1:14" x14ac:dyDescent="0.25">
      <c r="A652" t="s">
        <v>3461</v>
      </c>
      <c r="B652"/>
      <c r="C652"/>
      <c r="D652"/>
      <c r="E652"/>
      <c r="F652">
        <v>59</v>
      </c>
      <c r="G652">
        <v>39</v>
      </c>
      <c r="H652">
        <v>47</v>
      </c>
      <c r="I652">
        <v>31</v>
      </c>
      <c r="J652">
        <v>41</v>
      </c>
      <c r="K652">
        <v>35</v>
      </c>
      <c r="L652">
        <v>46</v>
      </c>
      <c r="M652">
        <v>25</v>
      </c>
      <c r="N652" s="436">
        <f t="shared" si="10"/>
        <v>323</v>
      </c>
    </row>
    <row r="653" spans="1:14" x14ac:dyDescent="0.25">
      <c r="A653" t="s">
        <v>10415</v>
      </c>
      <c r="B653">
        <v>75</v>
      </c>
      <c r="C653">
        <v>77</v>
      </c>
      <c r="D653">
        <v>74</v>
      </c>
      <c r="E653">
        <v>86</v>
      </c>
      <c r="F653"/>
      <c r="G653"/>
      <c r="H653"/>
      <c r="I653"/>
      <c r="J653"/>
      <c r="K653"/>
      <c r="L653"/>
      <c r="M653"/>
      <c r="N653" s="436">
        <f t="shared" si="10"/>
        <v>312</v>
      </c>
    </row>
    <row r="654" spans="1:14" x14ac:dyDescent="0.25">
      <c r="A654" t="s">
        <v>10416</v>
      </c>
      <c r="B654">
        <v>11</v>
      </c>
      <c r="C654">
        <v>15</v>
      </c>
      <c r="D654">
        <v>2</v>
      </c>
      <c r="E654">
        <v>10</v>
      </c>
      <c r="F654"/>
      <c r="G654"/>
      <c r="H654"/>
      <c r="I654"/>
      <c r="J654"/>
      <c r="K654"/>
      <c r="L654"/>
      <c r="M654"/>
      <c r="N654" s="436">
        <f t="shared" si="10"/>
        <v>38</v>
      </c>
    </row>
    <row r="655" spans="1:14" x14ac:dyDescent="0.25">
      <c r="A655" t="s">
        <v>13070</v>
      </c>
      <c r="B655">
        <v>23</v>
      </c>
      <c r="C655">
        <v>19</v>
      </c>
      <c r="D655">
        <v>21</v>
      </c>
      <c r="E655">
        <v>19</v>
      </c>
      <c r="F655">
        <v>15</v>
      </c>
      <c r="G655">
        <v>12</v>
      </c>
      <c r="H655">
        <v>12</v>
      </c>
      <c r="I655">
        <v>6</v>
      </c>
      <c r="J655">
        <v>12</v>
      </c>
      <c r="K655">
        <v>12</v>
      </c>
      <c r="L655">
        <v>5</v>
      </c>
      <c r="M655">
        <v>6</v>
      </c>
      <c r="N655" s="436">
        <f t="shared" si="10"/>
        <v>162</v>
      </c>
    </row>
    <row r="656" spans="1:14" x14ac:dyDescent="0.25">
      <c r="A656" t="s">
        <v>3462</v>
      </c>
      <c r="B656"/>
      <c r="C656"/>
      <c r="D656"/>
      <c r="E656"/>
      <c r="F656">
        <v>134</v>
      </c>
      <c r="G656">
        <v>147</v>
      </c>
      <c r="H656">
        <v>121</v>
      </c>
      <c r="I656">
        <v>146</v>
      </c>
      <c r="J656">
        <v>123</v>
      </c>
      <c r="K656">
        <v>119</v>
      </c>
      <c r="L656">
        <v>146</v>
      </c>
      <c r="M656">
        <v>152</v>
      </c>
      <c r="N656" s="436">
        <f t="shared" si="10"/>
        <v>1088</v>
      </c>
    </row>
    <row r="657" spans="1:14" x14ac:dyDescent="0.25">
      <c r="A657" t="s">
        <v>3463</v>
      </c>
      <c r="B657">
        <v>142</v>
      </c>
      <c r="C657">
        <v>157</v>
      </c>
      <c r="D657">
        <v>145</v>
      </c>
      <c r="E657">
        <v>151</v>
      </c>
      <c r="F657"/>
      <c r="G657"/>
      <c r="H657"/>
      <c r="I657"/>
      <c r="J657"/>
      <c r="K657"/>
      <c r="L657"/>
      <c r="M657"/>
      <c r="N657" s="436">
        <f t="shared" si="10"/>
        <v>595</v>
      </c>
    </row>
    <row r="658" spans="1:14" x14ac:dyDescent="0.25">
      <c r="A658" t="s">
        <v>3464</v>
      </c>
      <c r="B658"/>
      <c r="C658">
        <v>3</v>
      </c>
      <c r="D658"/>
      <c r="E658">
        <v>2</v>
      </c>
      <c r="F658"/>
      <c r="G658">
        <v>1</v>
      </c>
      <c r="H658"/>
      <c r="I658">
        <v>2</v>
      </c>
      <c r="J658">
        <v>1</v>
      </c>
      <c r="K658">
        <v>1</v>
      </c>
      <c r="L658">
        <v>2</v>
      </c>
      <c r="M658">
        <v>2</v>
      </c>
      <c r="N658" s="436">
        <f t="shared" si="10"/>
        <v>14</v>
      </c>
    </row>
    <row r="659" spans="1:14" x14ac:dyDescent="0.25">
      <c r="A659" t="s">
        <v>3465</v>
      </c>
      <c r="B659">
        <v>86</v>
      </c>
      <c r="C659">
        <v>101</v>
      </c>
      <c r="D659">
        <v>81</v>
      </c>
      <c r="E659">
        <v>107</v>
      </c>
      <c r="F659"/>
      <c r="G659"/>
      <c r="H659"/>
      <c r="I659"/>
      <c r="J659"/>
      <c r="K659"/>
      <c r="L659"/>
      <c r="M659"/>
      <c r="N659" s="436">
        <f t="shared" si="10"/>
        <v>375</v>
      </c>
    </row>
    <row r="660" spans="1:14" x14ac:dyDescent="0.25">
      <c r="A660" t="s">
        <v>3466</v>
      </c>
      <c r="B660"/>
      <c r="C660"/>
      <c r="D660"/>
      <c r="E660"/>
      <c r="F660">
        <v>75</v>
      </c>
      <c r="G660">
        <v>89</v>
      </c>
      <c r="H660">
        <v>98</v>
      </c>
      <c r="I660">
        <v>107</v>
      </c>
      <c r="J660">
        <v>89</v>
      </c>
      <c r="K660">
        <v>82</v>
      </c>
      <c r="L660">
        <v>93</v>
      </c>
      <c r="M660">
        <v>94</v>
      </c>
      <c r="N660" s="436">
        <f t="shared" si="10"/>
        <v>727</v>
      </c>
    </row>
    <row r="661" spans="1:14" x14ac:dyDescent="0.25">
      <c r="A661" t="s">
        <v>3467</v>
      </c>
      <c r="B661"/>
      <c r="C661"/>
      <c r="D661"/>
      <c r="E661"/>
      <c r="F661">
        <v>25</v>
      </c>
      <c r="G661">
        <v>27</v>
      </c>
      <c r="H661">
        <v>21</v>
      </c>
      <c r="I661">
        <v>43</v>
      </c>
      <c r="J661">
        <v>32</v>
      </c>
      <c r="K661">
        <v>24</v>
      </c>
      <c r="L661">
        <v>21</v>
      </c>
      <c r="M661">
        <v>28</v>
      </c>
      <c r="N661" s="436">
        <f t="shared" si="10"/>
        <v>221</v>
      </c>
    </row>
    <row r="662" spans="1:14" x14ac:dyDescent="0.25">
      <c r="A662" t="s">
        <v>3468</v>
      </c>
      <c r="B662">
        <v>36</v>
      </c>
      <c r="C662">
        <v>23</v>
      </c>
      <c r="D662">
        <v>28</v>
      </c>
      <c r="E662">
        <v>21</v>
      </c>
      <c r="F662"/>
      <c r="G662"/>
      <c r="H662"/>
      <c r="I662"/>
      <c r="J662"/>
      <c r="K662"/>
      <c r="L662"/>
      <c r="M662"/>
      <c r="N662" s="436">
        <f t="shared" si="10"/>
        <v>108</v>
      </c>
    </row>
    <row r="663" spans="1:14" x14ac:dyDescent="0.25">
      <c r="A663" t="s">
        <v>10407</v>
      </c>
      <c r="B663"/>
      <c r="C663"/>
      <c r="D663"/>
      <c r="E663"/>
      <c r="F663">
        <v>32</v>
      </c>
      <c r="G663">
        <v>10</v>
      </c>
      <c r="H663">
        <v>27</v>
      </c>
      <c r="I663">
        <v>10</v>
      </c>
      <c r="J663">
        <v>35</v>
      </c>
      <c r="K663">
        <v>7</v>
      </c>
      <c r="L663">
        <v>36</v>
      </c>
      <c r="M663">
        <v>11</v>
      </c>
      <c r="N663" s="436">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25">
      <c r="A665" t="s">
        <v>3469</v>
      </c>
      <c r="B665">
        <v>58</v>
      </c>
      <c r="C665">
        <v>48</v>
      </c>
      <c r="D665">
        <v>51</v>
      </c>
      <c r="E665">
        <v>47</v>
      </c>
      <c r="F665">
        <v>59</v>
      </c>
      <c r="G665">
        <v>67</v>
      </c>
      <c r="H665">
        <v>62</v>
      </c>
      <c r="I665">
        <v>52</v>
      </c>
      <c r="J665">
        <v>40</v>
      </c>
      <c r="K665">
        <v>41</v>
      </c>
      <c r="L665">
        <v>39</v>
      </c>
      <c r="M665">
        <v>52</v>
      </c>
      <c r="N665" s="436">
        <f t="shared" si="10"/>
        <v>616</v>
      </c>
    </row>
    <row r="666" spans="1:14" x14ac:dyDescent="0.25">
      <c r="A666" t="s">
        <v>3470</v>
      </c>
      <c r="B666">
        <v>131</v>
      </c>
      <c r="C666">
        <v>105</v>
      </c>
      <c r="D666">
        <v>125</v>
      </c>
      <c r="E666">
        <v>111</v>
      </c>
      <c r="F666"/>
      <c r="G666"/>
      <c r="H666"/>
      <c r="I666"/>
      <c r="J666"/>
      <c r="K666"/>
      <c r="L666"/>
      <c r="M666"/>
      <c r="N666" s="436">
        <f t="shared" si="10"/>
        <v>472</v>
      </c>
    </row>
    <row r="667" spans="1:14" x14ac:dyDescent="0.25">
      <c r="A667" t="s">
        <v>3471</v>
      </c>
      <c r="B667"/>
      <c r="C667"/>
      <c r="D667"/>
      <c r="E667"/>
      <c r="F667">
        <v>72</v>
      </c>
      <c r="G667">
        <v>88</v>
      </c>
      <c r="H667">
        <v>96</v>
      </c>
      <c r="I667">
        <v>92</v>
      </c>
      <c r="J667">
        <v>84</v>
      </c>
      <c r="K667">
        <v>126</v>
      </c>
      <c r="L667">
        <v>100</v>
      </c>
      <c r="M667">
        <v>117</v>
      </c>
      <c r="N667" s="436">
        <f t="shared" si="10"/>
        <v>775</v>
      </c>
    </row>
    <row r="668" spans="1:14" x14ac:dyDescent="0.25">
      <c r="A668" t="s">
        <v>3472</v>
      </c>
      <c r="B668">
        <v>43</v>
      </c>
      <c r="C668">
        <v>35</v>
      </c>
      <c r="D668">
        <v>29</v>
      </c>
      <c r="E668">
        <v>48</v>
      </c>
      <c r="F668"/>
      <c r="G668"/>
      <c r="H668"/>
      <c r="I668"/>
      <c r="J668"/>
      <c r="K668"/>
      <c r="L668"/>
      <c r="M668"/>
      <c r="N668" s="436">
        <f t="shared" si="10"/>
        <v>155</v>
      </c>
    </row>
    <row r="669" spans="1:14" x14ac:dyDescent="0.25">
      <c r="A669" t="s">
        <v>3473</v>
      </c>
      <c r="B669"/>
      <c r="C669"/>
      <c r="D669"/>
      <c r="E669"/>
      <c r="F669">
        <v>47</v>
      </c>
      <c r="G669">
        <v>38</v>
      </c>
      <c r="H669">
        <v>41</v>
      </c>
      <c r="I669">
        <v>47</v>
      </c>
      <c r="J669">
        <v>38</v>
      </c>
      <c r="K669">
        <v>40</v>
      </c>
      <c r="L669">
        <v>36</v>
      </c>
      <c r="M669">
        <v>37</v>
      </c>
      <c r="N669" s="436">
        <f t="shared" si="10"/>
        <v>324</v>
      </c>
    </row>
    <row r="670" spans="1:14" x14ac:dyDescent="0.25">
      <c r="A670" t="s">
        <v>3474</v>
      </c>
      <c r="B670"/>
      <c r="C670"/>
      <c r="D670"/>
      <c r="E670"/>
      <c r="F670">
        <v>28</v>
      </c>
      <c r="G670">
        <v>32</v>
      </c>
      <c r="H670">
        <v>22</v>
      </c>
      <c r="I670">
        <v>35</v>
      </c>
      <c r="J670">
        <v>33</v>
      </c>
      <c r="K670">
        <v>23</v>
      </c>
      <c r="L670">
        <v>28</v>
      </c>
      <c r="M670">
        <v>38</v>
      </c>
      <c r="N670" s="436">
        <f t="shared" si="10"/>
        <v>239</v>
      </c>
    </row>
    <row r="671" spans="1:14" x14ac:dyDescent="0.25">
      <c r="A671" t="s">
        <v>3475</v>
      </c>
      <c r="B671">
        <v>31</v>
      </c>
      <c r="C671">
        <v>29</v>
      </c>
      <c r="D671">
        <v>31</v>
      </c>
      <c r="E671">
        <v>35</v>
      </c>
      <c r="F671"/>
      <c r="G671"/>
      <c r="H671"/>
      <c r="I671"/>
      <c r="J671"/>
      <c r="K671"/>
      <c r="L671"/>
      <c r="M671"/>
      <c r="N671" s="436">
        <f t="shared" si="10"/>
        <v>126</v>
      </c>
    </row>
    <row r="672" spans="1:14" x14ac:dyDescent="0.25">
      <c r="A672" t="s">
        <v>3476</v>
      </c>
      <c r="B672"/>
      <c r="C672"/>
      <c r="D672"/>
      <c r="E672"/>
      <c r="F672">
        <v>35</v>
      </c>
      <c r="G672">
        <v>42</v>
      </c>
      <c r="H672">
        <v>36</v>
      </c>
      <c r="I672">
        <v>38</v>
      </c>
      <c r="J672">
        <v>35</v>
      </c>
      <c r="K672">
        <v>35</v>
      </c>
      <c r="L672">
        <v>30</v>
      </c>
      <c r="M672">
        <v>44</v>
      </c>
      <c r="N672" s="436">
        <f t="shared" si="10"/>
        <v>295</v>
      </c>
    </row>
    <row r="673" spans="1:14" x14ac:dyDescent="0.25">
      <c r="A673" t="s">
        <v>3477</v>
      </c>
      <c r="B673">
        <v>47</v>
      </c>
      <c r="C673">
        <v>42</v>
      </c>
      <c r="D673">
        <v>23</v>
      </c>
      <c r="E673">
        <v>37</v>
      </c>
      <c r="F673"/>
      <c r="G673"/>
      <c r="H673"/>
      <c r="I673"/>
      <c r="J673"/>
      <c r="K673"/>
      <c r="L673"/>
      <c r="M673"/>
      <c r="N673" s="436">
        <f t="shared" si="10"/>
        <v>149</v>
      </c>
    </row>
    <row r="674" spans="1:14" x14ac:dyDescent="0.25">
      <c r="A674" t="s">
        <v>3478</v>
      </c>
      <c r="B674"/>
      <c r="C674"/>
      <c r="D674"/>
      <c r="E674"/>
      <c r="F674">
        <v>60</v>
      </c>
      <c r="G674">
        <v>78</v>
      </c>
      <c r="H674">
        <v>67</v>
      </c>
      <c r="I674">
        <v>59</v>
      </c>
      <c r="J674">
        <v>43</v>
      </c>
      <c r="K674">
        <v>65</v>
      </c>
      <c r="L674">
        <v>54</v>
      </c>
      <c r="M674">
        <v>67</v>
      </c>
      <c r="N674" s="436">
        <f t="shared" si="10"/>
        <v>493</v>
      </c>
    </row>
    <row r="675" spans="1:14" x14ac:dyDescent="0.25">
      <c r="A675" t="s">
        <v>3479</v>
      </c>
      <c r="B675">
        <v>78</v>
      </c>
      <c r="C675">
        <v>89</v>
      </c>
      <c r="D675">
        <v>66</v>
      </c>
      <c r="E675">
        <v>79</v>
      </c>
      <c r="F675"/>
      <c r="G675"/>
      <c r="H675"/>
      <c r="I675"/>
      <c r="J675"/>
      <c r="K675"/>
      <c r="L675"/>
      <c r="M675"/>
      <c r="N675" s="436">
        <f t="shared" si="10"/>
        <v>312</v>
      </c>
    </row>
    <row r="676" spans="1:14" x14ac:dyDescent="0.25">
      <c r="A676" t="s">
        <v>3480</v>
      </c>
      <c r="B676"/>
      <c r="C676"/>
      <c r="D676"/>
      <c r="E676"/>
      <c r="F676">
        <v>82</v>
      </c>
      <c r="G676">
        <v>92</v>
      </c>
      <c r="H676">
        <v>74</v>
      </c>
      <c r="I676">
        <v>97</v>
      </c>
      <c r="J676">
        <v>74</v>
      </c>
      <c r="K676">
        <v>90</v>
      </c>
      <c r="L676">
        <v>72</v>
      </c>
      <c r="M676">
        <v>83</v>
      </c>
      <c r="N676" s="436">
        <f t="shared" si="10"/>
        <v>664</v>
      </c>
    </row>
    <row r="677" spans="1:14" x14ac:dyDescent="0.25">
      <c r="A677" t="s">
        <v>3481</v>
      </c>
      <c r="B677">
        <v>92</v>
      </c>
      <c r="C677">
        <v>90</v>
      </c>
      <c r="D677">
        <v>73</v>
      </c>
      <c r="E677">
        <v>87</v>
      </c>
      <c r="F677"/>
      <c r="G677"/>
      <c r="H677"/>
      <c r="I677"/>
      <c r="J677"/>
      <c r="K677"/>
      <c r="L677"/>
      <c r="M677"/>
      <c r="N677" s="436">
        <f t="shared" si="10"/>
        <v>342</v>
      </c>
    </row>
    <row r="678" spans="1:14" x14ac:dyDescent="0.25">
      <c r="A678" t="s">
        <v>3482</v>
      </c>
      <c r="B678"/>
      <c r="C678"/>
      <c r="D678"/>
      <c r="E678"/>
      <c r="F678">
        <v>125</v>
      </c>
      <c r="G678">
        <v>122</v>
      </c>
      <c r="H678">
        <v>119</v>
      </c>
      <c r="I678">
        <v>130</v>
      </c>
      <c r="J678">
        <v>127</v>
      </c>
      <c r="K678">
        <v>130</v>
      </c>
      <c r="L678">
        <v>125</v>
      </c>
      <c r="M678">
        <v>121</v>
      </c>
      <c r="N678" s="436">
        <f t="shared" si="10"/>
        <v>999</v>
      </c>
    </row>
    <row r="679" spans="1:14" x14ac:dyDescent="0.25">
      <c r="A679" t="s">
        <v>3483</v>
      </c>
      <c r="B679">
        <v>105</v>
      </c>
      <c r="C679">
        <v>125</v>
      </c>
      <c r="D679">
        <v>108</v>
      </c>
      <c r="E679">
        <v>152</v>
      </c>
      <c r="F679"/>
      <c r="G679"/>
      <c r="H679"/>
      <c r="I679"/>
      <c r="J679"/>
      <c r="K679"/>
      <c r="L679"/>
      <c r="M679"/>
      <c r="N679" s="436">
        <f t="shared" si="10"/>
        <v>490</v>
      </c>
    </row>
    <row r="680" spans="1:14" x14ac:dyDescent="0.25">
      <c r="A680" t="s">
        <v>13346</v>
      </c>
      <c r="B680">
        <v>21</v>
      </c>
      <c r="C680">
        <v>34</v>
      </c>
      <c r="D680">
        <v>28</v>
      </c>
      <c r="E680">
        <v>30</v>
      </c>
      <c r="F680"/>
      <c r="G680"/>
      <c r="H680"/>
      <c r="I680"/>
      <c r="J680"/>
      <c r="K680"/>
      <c r="L680"/>
      <c r="M680"/>
      <c r="N680" s="436">
        <f t="shared" si="10"/>
        <v>113</v>
      </c>
    </row>
    <row r="681" spans="1:14" x14ac:dyDescent="0.25">
      <c r="A681" t="s">
        <v>13345</v>
      </c>
      <c r="B681"/>
      <c r="C681"/>
      <c r="D681"/>
      <c r="E681"/>
      <c r="F681">
        <v>22</v>
      </c>
      <c r="G681">
        <v>26</v>
      </c>
      <c r="H681">
        <v>33</v>
      </c>
      <c r="I681">
        <v>30</v>
      </c>
      <c r="J681">
        <v>14</v>
      </c>
      <c r="K681">
        <v>24</v>
      </c>
      <c r="L681">
        <v>26</v>
      </c>
      <c r="M681">
        <v>27</v>
      </c>
      <c r="N681" s="436">
        <f t="shared" si="10"/>
        <v>202</v>
      </c>
    </row>
    <row r="682" spans="1:14" x14ac:dyDescent="0.25">
      <c r="A682" t="s">
        <v>3484</v>
      </c>
      <c r="B682"/>
      <c r="C682"/>
      <c r="D682"/>
      <c r="E682"/>
      <c r="F682">
        <v>80</v>
      </c>
      <c r="G682">
        <v>71</v>
      </c>
      <c r="H682">
        <v>97</v>
      </c>
      <c r="I682">
        <v>83</v>
      </c>
      <c r="J682">
        <v>95</v>
      </c>
      <c r="K682">
        <v>91</v>
      </c>
      <c r="L682">
        <v>104</v>
      </c>
      <c r="M682">
        <v>100</v>
      </c>
      <c r="N682" s="436">
        <f t="shared" si="10"/>
        <v>721</v>
      </c>
    </row>
    <row r="683" spans="1:14" x14ac:dyDescent="0.25">
      <c r="A683" t="s">
        <v>3485</v>
      </c>
      <c r="B683">
        <v>106</v>
      </c>
      <c r="C683">
        <v>103</v>
      </c>
      <c r="D683">
        <v>110</v>
      </c>
      <c r="E683">
        <v>124</v>
      </c>
      <c r="F683"/>
      <c r="G683"/>
      <c r="H683"/>
      <c r="I683"/>
      <c r="J683"/>
      <c r="K683"/>
      <c r="L683"/>
      <c r="M683"/>
      <c r="N683" s="436">
        <f t="shared" si="10"/>
        <v>443</v>
      </c>
    </row>
    <row r="684" spans="1:14" x14ac:dyDescent="0.25">
      <c r="A684" t="s">
        <v>3486</v>
      </c>
      <c r="B684">
        <v>70</v>
      </c>
      <c r="C684">
        <v>68</v>
      </c>
      <c r="D684">
        <v>50</v>
      </c>
      <c r="E684">
        <v>63</v>
      </c>
      <c r="F684"/>
      <c r="G684"/>
      <c r="H684"/>
      <c r="I684"/>
      <c r="J684"/>
      <c r="K684"/>
      <c r="L684"/>
      <c r="M684"/>
      <c r="N684" s="436">
        <f t="shared" si="10"/>
        <v>251</v>
      </c>
    </row>
    <row r="685" spans="1:14" x14ac:dyDescent="0.25">
      <c r="A685" t="s">
        <v>3487</v>
      </c>
      <c r="B685"/>
      <c r="C685"/>
      <c r="D685"/>
      <c r="E685"/>
      <c r="F685">
        <v>39</v>
      </c>
      <c r="G685">
        <v>45</v>
      </c>
      <c r="H685">
        <v>47</v>
      </c>
      <c r="I685">
        <v>57</v>
      </c>
      <c r="J685">
        <v>47</v>
      </c>
      <c r="K685">
        <v>51</v>
      </c>
      <c r="L685">
        <v>55</v>
      </c>
      <c r="M685">
        <v>48</v>
      </c>
      <c r="N685" s="436">
        <f t="shared" si="10"/>
        <v>389</v>
      </c>
    </row>
    <row r="686" spans="1:14" x14ac:dyDescent="0.25">
      <c r="A686" t="s">
        <v>3488</v>
      </c>
      <c r="B686"/>
      <c r="C686"/>
      <c r="D686"/>
      <c r="E686"/>
      <c r="F686">
        <v>86</v>
      </c>
      <c r="G686">
        <v>61</v>
      </c>
      <c r="H686">
        <v>67</v>
      </c>
      <c r="I686">
        <v>79</v>
      </c>
      <c r="J686">
        <v>75</v>
      </c>
      <c r="K686">
        <v>75</v>
      </c>
      <c r="L686">
        <v>88</v>
      </c>
      <c r="M686">
        <v>79</v>
      </c>
      <c r="N686" s="436">
        <f t="shared" si="10"/>
        <v>610</v>
      </c>
    </row>
    <row r="687" spans="1:14" x14ac:dyDescent="0.25">
      <c r="A687" t="s">
        <v>3489</v>
      </c>
      <c r="B687">
        <v>71</v>
      </c>
      <c r="C687">
        <v>80</v>
      </c>
      <c r="D687">
        <v>88</v>
      </c>
      <c r="E687">
        <v>93</v>
      </c>
      <c r="F687"/>
      <c r="G687"/>
      <c r="H687"/>
      <c r="I687"/>
      <c r="J687"/>
      <c r="K687"/>
      <c r="L687"/>
      <c r="M687"/>
      <c r="N687" s="436">
        <f t="shared" si="10"/>
        <v>332</v>
      </c>
    </row>
    <row r="688" spans="1:14" x14ac:dyDescent="0.25">
      <c r="A688" t="s">
        <v>3490</v>
      </c>
      <c r="B688"/>
      <c r="C688"/>
      <c r="D688"/>
      <c r="E688"/>
      <c r="F688">
        <v>69</v>
      </c>
      <c r="G688">
        <v>103</v>
      </c>
      <c r="H688">
        <v>58</v>
      </c>
      <c r="I688">
        <v>91</v>
      </c>
      <c r="J688">
        <v>56</v>
      </c>
      <c r="K688">
        <v>90</v>
      </c>
      <c r="L688">
        <v>63</v>
      </c>
      <c r="M688">
        <v>87</v>
      </c>
      <c r="N688" s="436">
        <f t="shared" si="10"/>
        <v>617</v>
      </c>
    </row>
    <row r="689" spans="1:14" x14ac:dyDescent="0.25">
      <c r="A689" t="s">
        <v>3491</v>
      </c>
      <c r="B689">
        <v>19</v>
      </c>
      <c r="C689">
        <v>26</v>
      </c>
      <c r="D689">
        <v>29</v>
      </c>
      <c r="E689">
        <v>26</v>
      </c>
      <c r="F689">
        <v>23</v>
      </c>
      <c r="G689">
        <v>19</v>
      </c>
      <c r="H689">
        <v>15</v>
      </c>
      <c r="I689">
        <v>16</v>
      </c>
      <c r="J689">
        <v>17</v>
      </c>
      <c r="K689">
        <v>14</v>
      </c>
      <c r="L689">
        <v>17</v>
      </c>
      <c r="M689">
        <v>19</v>
      </c>
      <c r="N689" s="436">
        <f t="shared" si="10"/>
        <v>240</v>
      </c>
    </row>
    <row r="690" spans="1:14" x14ac:dyDescent="0.25">
      <c r="A690" t="s">
        <v>3492</v>
      </c>
      <c r="B690"/>
      <c r="C690"/>
      <c r="D690"/>
      <c r="E690"/>
      <c r="F690">
        <v>29</v>
      </c>
      <c r="G690">
        <v>48</v>
      </c>
      <c r="H690">
        <v>41</v>
      </c>
      <c r="I690">
        <v>51</v>
      </c>
      <c r="J690">
        <v>48</v>
      </c>
      <c r="K690">
        <v>44</v>
      </c>
      <c r="L690">
        <v>46</v>
      </c>
      <c r="M690">
        <v>57</v>
      </c>
      <c r="N690" s="436">
        <f t="shared" si="10"/>
        <v>364</v>
      </c>
    </row>
    <row r="691" spans="1:14" x14ac:dyDescent="0.25">
      <c r="A691" t="s">
        <v>3493</v>
      </c>
      <c r="B691">
        <v>55</v>
      </c>
      <c r="C691">
        <v>51</v>
      </c>
      <c r="D691">
        <v>48</v>
      </c>
      <c r="E691">
        <v>41</v>
      </c>
      <c r="F691"/>
      <c r="G691"/>
      <c r="H691"/>
      <c r="I691"/>
      <c r="J691"/>
      <c r="K691"/>
      <c r="L691"/>
      <c r="M691"/>
      <c r="N691" s="436">
        <f t="shared" si="10"/>
        <v>195</v>
      </c>
    </row>
    <row r="692" spans="1:14" x14ac:dyDescent="0.25">
      <c r="A692" t="s">
        <v>3494</v>
      </c>
      <c r="B692">
        <v>90</v>
      </c>
      <c r="C692">
        <v>85</v>
      </c>
      <c r="D692">
        <v>79</v>
      </c>
      <c r="E692">
        <v>93</v>
      </c>
      <c r="F692"/>
      <c r="G692"/>
      <c r="H692"/>
      <c r="I692"/>
      <c r="J692"/>
      <c r="K692"/>
      <c r="L692"/>
      <c r="M692"/>
      <c r="N692" s="436">
        <f t="shared" si="10"/>
        <v>347</v>
      </c>
    </row>
    <row r="693" spans="1:14" x14ac:dyDescent="0.25">
      <c r="A693" t="s">
        <v>3495</v>
      </c>
      <c r="B693"/>
      <c r="C693"/>
      <c r="D693"/>
      <c r="E693"/>
      <c r="F693">
        <v>87</v>
      </c>
      <c r="G693">
        <v>61</v>
      </c>
      <c r="H693">
        <v>94</v>
      </c>
      <c r="I693">
        <v>70</v>
      </c>
      <c r="J693">
        <v>91</v>
      </c>
      <c r="K693">
        <v>89</v>
      </c>
      <c r="L693">
        <v>76</v>
      </c>
      <c r="M693">
        <v>77</v>
      </c>
      <c r="N693" s="436">
        <f t="shared" si="10"/>
        <v>645</v>
      </c>
    </row>
    <row r="694" spans="1:14" x14ac:dyDescent="0.25">
      <c r="A694" t="s">
        <v>3496</v>
      </c>
      <c r="B694"/>
      <c r="C694"/>
      <c r="D694"/>
      <c r="E694"/>
      <c r="F694">
        <v>53</v>
      </c>
      <c r="G694">
        <v>21</v>
      </c>
      <c r="H694">
        <v>54</v>
      </c>
      <c r="I694">
        <v>49</v>
      </c>
      <c r="J694">
        <v>28</v>
      </c>
      <c r="K694">
        <v>35</v>
      </c>
      <c r="L694">
        <v>41</v>
      </c>
      <c r="M694">
        <v>53</v>
      </c>
      <c r="N694" s="436">
        <f t="shared" si="10"/>
        <v>334</v>
      </c>
    </row>
    <row r="695" spans="1:14" x14ac:dyDescent="0.25">
      <c r="A695" t="s">
        <v>10420</v>
      </c>
      <c r="B695">
        <v>50</v>
      </c>
      <c r="C695">
        <v>43</v>
      </c>
      <c r="D695">
        <v>37</v>
      </c>
      <c r="E695">
        <v>43</v>
      </c>
      <c r="F695"/>
      <c r="G695"/>
      <c r="H695"/>
      <c r="I695"/>
      <c r="J695"/>
      <c r="K695"/>
      <c r="L695"/>
      <c r="M695"/>
      <c r="N695" s="436">
        <f t="shared" si="10"/>
        <v>173</v>
      </c>
    </row>
    <row r="696" spans="1:14" x14ac:dyDescent="0.25">
      <c r="A696" t="s">
        <v>3497</v>
      </c>
      <c r="B696"/>
      <c r="C696"/>
      <c r="D696"/>
      <c r="E696"/>
      <c r="F696">
        <v>64</v>
      </c>
      <c r="G696">
        <v>79</v>
      </c>
      <c r="H696">
        <v>86</v>
      </c>
      <c r="I696">
        <v>71</v>
      </c>
      <c r="J696">
        <v>67</v>
      </c>
      <c r="K696">
        <v>81</v>
      </c>
      <c r="L696">
        <v>69</v>
      </c>
      <c r="M696">
        <v>97</v>
      </c>
      <c r="N696" s="436">
        <f t="shared" si="10"/>
        <v>614</v>
      </c>
    </row>
    <row r="697" spans="1:14" x14ac:dyDescent="0.25">
      <c r="A697" t="s">
        <v>3498</v>
      </c>
      <c r="B697">
        <v>84</v>
      </c>
      <c r="C697">
        <v>76</v>
      </c>
      <c r="D697">
        <v>61</v>
      </c>
      <c r="E697">
        <v>80</v>
      </c>
      <c r="F697"/>
      <c r="G697"/>
      <c r="H697"/>
      <c r="I697"/>
      <c r="J697"/>
      <c r="K697"/>
      <c r="L697"/>
      <c r="M697"/>
      <c r="N697" s="436">
        <f t="shared" si="10"/>
        <v>301</v>
      </c>
    </row>
    <row r="698" spans="1:14" x14ac:dyDescent="0.25">
      <c r="A698" t="s">
        <v>3499</v>
      </c>
      <c r="B698"/>
      <c r="C698"/>
      <c r="D698"/>
      <c r="E698"/>
      <c r="F698">
        <v>60</v>
      </c>
      <c r="G698">
        <v>76</v>
      </c>
      <c r="H698">
        <v>52</v>
      </c>
      <c r="I698">
        <v>67</v>
      </c>
      <c r="J698">
        <v>62</v>
      </c>
      <c r="K698">
        <v>63</v>
      </c>
      <c r="L698">
        <v>54</v>
      </c>
      <c r="M698">
        <v>62</v>
      </c>
      <c r="N698" s="436">
        <f t="shared" si="10"/>
        <v>496</v>
      </c>
    </row>
    <row r="699" spans="1:14" x14ac:dyDescent="0.25">
      <c r="A699" t="s">
        <v>3500</v>
      </c>
      <c r="B699">
        <v>66</v>
      </c>
      <c r="C699">
        <v>68</v>
      </c>
      <c r="D699">
        <v>52</v>
      </c>
      <c r="E699">
        <v>74</v>
      </c>
      <c r="F699"/>
      <c r="G699"/>
      <c r="H699"/>
      <c r="I699"/>
      <c r="J699"/>
      <c r="K699"/>
      <c r="L699"/>
      <c r="M699"/>
      <c r="N699" s="436">
        <f t="shared" si="10"/>
        <v>260</v>
      </c>
    </row>
    <row r="700" spans="1:14" x14ac:dyDescent="0.25">
      <c r="A700" t="s">
        <v>3501</v>
      </c>
      <c r="B700">
        <v>89</v>
      </c>
      <c r="C700">
        <v>84</v>
      </c>
      <c r="D700">
        <v>89</v>
      </c>
      <c r="E700">
        <v>90</v>
      </c>
      <c r="F700"/>
      <c r="G700"/>
      <c r="H700"/>
      <c r="I700"/>
      <c r="J700"/>
      <c r="K700"/>
      <c r="L700"/>
      <c r="M700"/>
      <c r="N700" s="436">
        <f t="shared" si="10"/>
        <v>352</v>
      </c>
    </row>
    <row r="701" spans="1:14" x14ac:dyDescent="0.25">
      <c r="A701" t="s">
        <v>3502</v>
      </c>
      <c r="B701"/>
      <c r="C701"/>
      <c r="D701"/>
      <c r="E701"/>
      <c r="F701">
        <v>82</v>
      </c>
      <c r="G701">
        <v>91</v>
      </c>
      <c r="H701">
        <v>69</v>
      </c>
      <c r="I701">
        <v>84</v>
      </c>
      <c r="J701">
        <v>85</v>
      </c>
      <c r="K701">
        <v>95</v>
      </c>
      <c r="L701">
        <v>75</v>
      </c>
      <c r="M701">
        <v>84</v>
      </c>
      <c r="N701" s="436">
        <f t="shared" si="10"/>
        <v>665</v>
      </c>
    </row>
    <row r="702" spans="1:14" x14ac:dyDescent="0.25">
      <c r="A702" t="s">
        <v>3503</v>
      </c>
      <c r="B702"/>
      <c r="C702"/>
      <c r="D702"/>
      <c r="E702"/>
      <c r="F702">
        <v>109</v>
      </c>
      <c r="G702">
        <v>124</v>
      </c>
      <c r="H702">
        <v>116</v>
      </c>
      <c r="I702">
        <v>114</v>
      </c>
      <c r="J702">
        <v>112</v>
      </c>
      <c r="K702">
        <v>92</v>
      </c>
      <c r="L702">
        <v>110</v>
      </c>
      <c r="M702">
        <v>121</v>
      </c>
      <c r="N702" s="436">
        <f t="shared" si="10"/>
        <v>898</v>
      </c>
    </row>
    <row r="703" spans="1:14" x14ac:dyDescent="0.25">
      <c r="A703" t="s">
        <v>13083</v>
      </c>
      <c r="B703">
        <v>95</v>
      </c>
      <c r="C703">
        <v>116</v>
      </c>
      <c r="D703">
        <v>108</v>
      </c>
      <c r="E703">
        <v>120</v>
      </c>
      <c r="F703"/>
      <c r="G703"/>
      <c r="H703"/>
      <c r="I703"/>
      <c r="J703"/>
      <c r="K703"/>
      <c r="L703"/>
      <c r="M703"/>
      <c r="N703" s="436">
        <f t="shared" si="10"/>
        <v>439</v>
      </c>
    </row>
    <row r="704" spans="1:14" x14ac:dyDescent="0.25">
      <c r="A704" t="s">
        <v>3504</v>
      </c>
      <c r="B704">
        <v>50</v>
      </c>
      <c r="C704">
        <v>56</v>
      </c>
      <c r="D704">
        <v>42</v>
      </c>
      <c r="E704">
        <v>50</v>
      </c>
      <c r="F704">
        <v>53</v>
      </c>
      <c r="G704">
        <v>67</v>
      </c>
      <c r="H704">
        <v>55</v>
      </c>
      <c r="I704">
        <v>64</v>
      </c>
      <c r="J704">
        <v>50</v>
      </c>
      <c r="K704">
        <v>62</v>
      </c>
      <c r="L704">
        <v>59</v>
      </c>
      <c r="M704">
        <v>56</v>
      </c>
      <c r="N704" s="436">
        <f t="shared" si="10"/>
        <v>664</v>
      </c>
    </row>
    <row r="705" spans="1:14" x14ac:dyDescent="0.25">
      <c r="A705" t="s">
        <v>3505</v>
      </c>
      <c r="B705"/>
      <c r="C705"/>
      <c r="D705">
        <v>66</v>
      </c>
      <c r="E705">
        <v>88</v>
      </c>
      <c r="F705">
        <v>86</v>
      </c>
      <c r="G705">
        <v>82</v>
      </c>
      <c r="H705">
        <v>65</v>
      </c>
      <c r="I705">
        <v>83</v>
      </c>
      <c r="J705">
        <v>69</v>
      </c>
      <c r="K705">
        <v>65</v>
      </c>
      <c r="L705">
        <v>72</v>
      </c>
      <c r="M705">
        <v>93</v>
      </c>
      <c r="N705" s="436">
        <f t="shared" si="10"/>
        <v>769</v>
      </c>
    </row>
    <row r="706" spans="1:14" x14ac:dyDescent="0.25">
      <c r="A706" t="s">
        <v>3506</v>
      </c>
      <c r="B706">
        <v>79</v>
      </c>
      <c r="C706">
        <v>72</v>
      </c>
      <c r="D706"/>
      <c r="E706"/>
      <c r="F706"/>
      <c r="G706"/>
      <c r="H706"/>
      <c r="I706"/>
      <c r="J706"/>
      <c r="K706"/>
      <c r="L706"/>
      <c r="M706"/>
      <c r="N706" s="436">
        <f t="shared" si="10"/>
        <v>151</v>
      </c>
    </row>
    <row r="707" spans="1:14" x14ac:dyDescent="0.25">
      <c r="A707" t="s">
        <v>3507</v>
      </c>
      <c r="B707"/>
      <c r="C707"/>
      <c r="D707"/>
      <c r="E707"/>
      <c r="F707">
        <v>90</v>
      </c>
      <c r="G707">
        <v>90</v>
      </c>
      <c r="H707">
        <v>85</v>
      </c>
      <c r="I707">
        <v>98</v>
      </c>
      <c r="J707">
        <v>81</v>
      </c>
      <c r="K707">
        <v>110</v>
      </c>
      <c r="L707">
        <v>96</v>
      </c>
      <c r="M707">
        <v>124</v>
      </c>
      <c r="N707" s="436">
        <f t="shared" si="10"/>
        <v>774</v>
      </c>
    </row>
    <row r="708" spans="1:14" x14ac:dyDescent="0.25">
      <c r="A708" t="s">
        <v>3508</v>
      </c>
      <c r="B708">
        <v>70</v>
      </c>
      <c r="C708">
        <v>89</v>
      </c>
      <c r="D708">
        <v>86</v>
      </c>
      <c r="E708">
        <v>108</v>
      </c>
      <c r="F708"/>
      <c r="G708"/>
      <c r="H708"/>
      <c r="I708"/>
      <c r="J708"/>
      <c r="K708"/>
      <c r="L708"/>
      <c r="M708"/>
      <c r="N708" s="436">
        <f t="shared" ref="N708:N771" si="11">SUM(B708:M708)</f>
        <v>353</v>
      </c>
    </row>
    <row r="709" spans="1:14" x14ac:dyDescent="0.25">
      <c r="A709" t="s">
        <v>3509</v>
      </c>
      <c r="B709"/>
      <c r="C709"/>
      <c r="D709"/>
      <c r="E709"/>
      <c r="F709">
        <v>70</v>
      </c>
      <c r="G709">
        <v>60</v>
      </c>
      <c r="H709">
        <v>70</v>
      </c>
      <c r="I709">
        <v>73</v>
      </c>
      <c r="J709">
        <v>73</v>
      </c>
      <c r="K709">
        <v>75</v>
      </c>
      <c r="L709">
        <v>77</v>
      </c>
      <c r="M709">
        <v>54</v>
      </c>
      <c r="N709" s="436">
        <f t="shared" si="11"/>
        <v>552</v>
      </c>
    </row>
    <row r="710" spans="1:14" x14ac:dyDescent="0.25">
      <c r="A710" t="s">
        <v>3510</v>
      </c>
      <c r="B710">
        <v>81</v>
      </c>
      <c r="C710">
        <v>65</v>
      </c>
      <c r="D710">
        <v>58</v>
      </c>
      <c r="E710">
        <v>72</v>
      </c>
      <c r="F710"/>
      <c r="G710"/>
      <c r="H710"/>
      <c r="I710"/>
      <c r="J710"/>
      <c r="K710"/>
      <c r="L710"/>
      <c r="M710"/>
      <c r="N710" s="436">
        <f t="shared" si="11"/>
        <v>276</v>
      </c>
    </row>
    <row r="711" spans="1:14" x14ac:dyDescent="0.25">
      <c r="A711" t="s">
        <v>3511</v>
      </c>
      <c r="B711"/>
      <c r="C711"/>
      <c r="D711"/>
      <c r="E711"/>
      <c r="F711">
        <v>67</v>
      </c>
      <c r="G711">
        <v>59</v>
      </c>
      <c r="H711">
        <v>74</v>
      </c>
      <c r="I711">
        <v>74</v>
      </c>
      <c r="J711">
        <v>63</v>
      </c>
      <c r="K711">
        <v>64</v>
      </c>
      <c r="L711">
        <v>63</v>
      </c>
      <c r="M711">
        <v>57</v>
      </c>
      <c r="N711" s="436">
        <f t="shared" si="11"/>
        <v>521</v>
      </c>
    </row>
    <row r="712" spans="1:14" x14ac:dyDescent="0.25">
      <c r="A712" t="s">
        <v>3512</v>
      </c>
      <c r="B712">
        <v>75</v>
      </c>
      <c r="C712">
        <v>82</v>
      </c>
      <c r="D712">
        <v>67</v>
      </c>
      <c r="E712">
        <v>66</v>
      </c>
      <c r="F712"/>
      <c r="G712"/>
      <c r="H712"/>
      <c r="I712"/>
      <c r="J712"/>
      <c r="K712"/>
      <c r="L712"/>
      <c r="M712"/>
      <c r="N712" s="436">
        <f t="shared" si="11"/>
        <v>290</v>
      </c>
    </row>
    <row r="713" spans="1:14" x14ac:dyDescent="0.25">
      <c r="A713" t="s">
        <v>3513</v>
      </c>
      <c r="B713"/>
      <c r="C713"/>
      <c r="D713"/>
      <c r="E713"/>
      <c r="F713">
        <v>61</v>
      </c>
      <c r="G713">
        <v>102</v>
      </c>
      <c r="H713">
        <v>84</v>
      </c>
      <c r="I713">
        <v>80</v>
      </c>
      <c r="J713">
        <v>66</v>
      </c>
      <c r="K713">
        <v>90</v>
      </c>
      <c r="L713">
        <v>78</v>
      </c>
      <c r="M713">
        <v>86</v>
      </c>
      <c r="N713" s="436">
        <f t="shared" si="11"/>
        <v>647</v>
      </c>
    </row>
    <row r="714" spans="1:14" x14ac:dyDescent="0.25">
      <c r="A714" t="s">
        <v>3514</v>
      </c>
      <c r="B714">
        <v>83</v>
      </c>
      <c r="C714">
        <v>81</v>
      </c>
      <c r="D714">
        <v>75</v>
      </c>
      <c r="E714">
        <v>58</v>
      </c>
      <c r="F714"/>
      <c r="G714"/>
      <c r="H714"/>
      <c r="I714"/>
      <c r="J714"/>
      <c r="K714"/>
      <c r="L714"/>
      <c r="M714"/>
      <c r="N714" s="436">
        <f t="shared" si="11"/>
        <v>297</v>
      </c>
    </row>
    <row r="715" spans="1:14" x14ac:dyDescent="0.25">
      <c r="A715" t="s">
        <v>3515</v>
      </c>
      <c r="B715">
        <v>25</v>
      </c>
      <c r="C715">
        <v>34</v>
      </c>
      <c r="D715">
        <v>33</v>
      </c>
      <c r="E715">
        <v>23</v>
      </c>
      <c r="F715">
        <v>34</v>
      </c>
      <c r="G715">
        <v>36</v>
      </c>
      <c r="H715">
        <v>27</v>
      </c>
      <c r="I715">
        <v>31</v>
      </c>
      <c r="J715">
        <v>28</v>
      </c>
      <c r="K715">
        <v>38</v>
      </c>
      <c r="L715">
        <v>25</v>
      </c>
      <c r="M715">
        <v>39</v>
      </c>
      <c r="N715" s="436">
        <f t="shared" si="11"/>
        <v>373</v>
      </c>
    </row>
    <row r="716" spans="1:14" x14ac:dyDescent="0.25">
      <c r="A716" t="s">
        <v>3516</v>
      </c>
      <c r="B716">
        <v>22</v>
      </c>
      <c r="C716">
        <v>31</v>
      </c>
      <c r="D716">
        <v>16</v>
      </c>
      <c r="E716">
        <v>26</v>
      </c>
      <c r="F716">
        <v>33</v>
      </c>
      <c r="G716">
        <v>28</v>
      </c>
      <c r="H716">
        <v>21</v>
      </c>
      <c r="I716">
        <v>32</v>
      </c>
      <c r="J716">
        <v>39</v>
      </c>
      <c r="K716">
        <v>29</v>
      </c>
      <c r="L716">
        <v>31</v>
      </c>
      <c r="M716">
        <v>29</v>
      </c>
      <c r="N716" s="436">
        <f t="shared" si="11"/>
        <v>337</v>
      </c>
    </row>
    <row r="717" spans="1:14" x14ac:dyDescent="0.25">
      <c r="A717" t="s">
        <v>3517</v>
      </c>
      <c r="B717">
        <v>25</v>
      </c>
      <c r="C717">
        <v>26</v>
      </c>
      <c r="D717">
        <v>33</v>
      </c>
      <c r="E717">
        <v>35</v>
      </c>
      <c r="F717">
        <v>34</v>
      </c>
      <c r="G717">
        <v>36</v>
      </c>
      <c r="H717">
        <v>29</v>
      </c>
      <c r="I717">
        <v>41</v>
      </c>
      <c r="J717">
        <v>37</v>
      </c>
      <c r="K717">
        <v>43</v>
      </c>
      <c r="L717">
        <v>27</v>
      </c>
      <c r="M717">
        <v>34</v>
      </c>
      <c r="N717" s="436">
        <f t="shared" si="11"/>
        <v>400</v>
      </c>
    </row>
    <row r="718" spans="1:14" x14ac:dyDescent="0.25">
      <c r="A718" t="s">
        <v>3518</v>
      </c>
      <c r="B718">
        <v>66</v>
      </c>
      <c r="C718">
        <v>62</v>
      </c>
      <c r="D718">
        <v>59</v>
      </c>
      <c r="E718">
        <v>59</v>
      </c>
      <c r="F718">
        <v>62</v>
      </c>
      <c r="G718">
        <v>83</v>
      </c>
      <c r="H718">
        <v>62</v>
      </c>
      <c r="I718">
        <v>53</v>
      </c>
      <c r="J718">
        <v>48</v>
      </c>
      <c r="K718">
        <v>61</v>
      </c>
      <c r="L718">
        <v>47</v>
      </c>
      <c r="M718">
        <v>36</v>
      </c>
      <c r="N718" s="436">
        <f t="shared" si="11"/>
        <v>698</v>
      </c>
    </row>
    <row r="719" spans="1:14" x14ac:dyDescent="0.25">
      <c r="A719" t="s">
        <v>3519</v>
      </c>
      <c r="B719">
        <v>56</v>
      </c>
      <c r="C719">
        <v>58</v>
      </c>
      <c r="D719">
        <v>53</v>
      </c>
      <c r="E719">
        <v>58</v>
      </c>
      <c r="F719">
        <v>54</v>
      </c>
      <c r="G719">
        <v>62</v>
      </c>
      <c r="H719">
        <v>39</v>
      </c>
      <c r="I719">
        <v>72</v>
      </c>
      <c r="J719">
        <v>61</v>
      </c>
      <c r="K719">
        <v>62</v>
      </c>
      <c r="L719">
        <v>37</v>
      </c>
      <c r="M719">
        <v>46</v>
      </c>
      <c r="N719" s="436">
        <f t="shared" si="11"/>
        <v>658</v>
      </c>
    </row>
    <row r="720" spans="1:14" x14ac:dyDescent="0.25">
      <c r="A720" t="s">
        <v>3520</v>
      </c>
      <c r="B720">
        <v>44</v>
      </c>
      <c r="C720">
        <v>54</v>
      </c>
      <c r="D720">
        <v>51</v>
      </c>
      <c r="E720">
        <v>37</v>
      </c>
      <c r="F720">
        <v>48</v>
      </c>
      <c r="G720">
        <v>54</v>
      </c>
      <c r="H720">
        <v>50</v>
      </c>
      <c r="I720">
        <v>46</v>
      </c>
      <c r="J720">
        <v>46</v>
      </c>
      <c r="K720">
        <v>48</v>
      </c>
      <c r="L720">
        <v>46</v>
      </c>
      <c r="M720">
        <v>55</v>
      </c>
      <c r="N720" s="436">
        <f t="shared" si="11"/>
        <v>579</v>
      </c>
    </row>
    <row r="721" spans="1:14" x14ac:dyDescent="0.25">
      <c r="A721" t="s">
        <v>3521</v>
      </c>
      <c r="B721">
        <v>63</v>
      </c>
      <c r="C721">
        <v>64</v>
      </c>
      <c r="D721">
        <v>59</v>
      </c>
      <c r="E721">
        <v>64</v>
      </c>
      <c r="F721">
        <v>58</v>
      </c>
      <c r="G721">
        <v>52</v>
      </c>
      <c r="H721">
        <v>73</v>
      </c>
      <c r="I721">
        <v>58</v>
      </c>
      <c r="J721">
        <v>50</v>
      </c>
      <c r="K721">
        <v>70</v>
      </c>
      <c r="L721">
        <v>65</v>
      </c>
      <c r="M721">
        <v>61</v>
      </c>
      <c r="N721" s="436">
        <f t="shared" si="11"/>
        <v>737</v>
      </c>
    </row>
    <row r="722" spans="1:14" x14ac:dyDescent="0.25">
      <c r="A722" t="s">
        <v>3522</v>
      </c>
      <c r="B722">
        <v>77</v>
      </c>
      <c r="C722">
        <v>73</v>
      </c>
      <c r="D722">
        <v>81</v>
      </c>
      <c r="E722">
        <v>91</v>
      </c>
      <c r="F722"/>
      <c r="G722"/>
      <c r="H722"/>
      <c r="I722"/>
      <c r="J722"/>
      <c r="K722"/>
      <c r="L722"/>
      <c r="M722"/>
      <c r="N722" s="436">
        <f t="shared" si="11"/>
        <v>322</v>
      </c>
    </row>
    <row r="723" spans="1:14" x14ac:dyDescent="0.25">
      <c r="A723" t="s">
        <v>3523</v>
      </c>
      <c r="B723"/>
      <c r="C723"/>
      <c r="D723"/>
      <c r="E723"/>
      <c r="F723">
        <v>77</v>
      </c>
      <c r="G723">
        <v>102</v>
      </c>
      <c r="H723">
        <v>86</v>
      </c>
      <c r="I723">
        <v>86</v>
      </c>
      <c r="J723">
        <v>102</v>
      </c>
      <c r="K723">
        <v>86</v>
      </c>
      <c r="L723">
        <v>70</v>
      </c>
      <c r="M723">
        <v>83</v>
      </c>
      <c r="N723" s="436">
        <f t="shared" si="11"/>
        <v>692</v>
      </c>
    </row>
    <row r="724" spans="1:14" x14ac:dyDescent="0.25">
      <c r="A724" t="s">
        <v>3524</v>
      </c>
      <c r="B724">
        <v>53</v>
      </c>
      <c r="C724">
        <v>69</v>
      </c>
      <c r="D724">
        <v>51</v>
      </c>
      <c r="E724">
        <v>57</v>
      </c>
      <c r="F724"/>
      <c r="G724"/>
      <c r="H724"/>
      <c r="I724"/>
      <c r="J724"/>
      <c r="K724"/>
      <c r="L724"/>
      <c r="M724"/>
      <c r="N724" s="436">
        <f t="shared" si="11"/>
        <v>230</v>
      </c>
    </row>
    <row r="725" spans="1:14" x14ac:dyDescent="0.25">
      <c r="A725" t="s">
        <v>3525</v>
      </c>
      <c r="B725"/>
      <c r="C725"/>
      <c r="D725"/>
      <c r="E725"/>
      <c r="F725">
        <v>53</v>
      </c>
      <c r="G725">
        <v>61</v>
      </c>
      <c r="H725">
        <v>72</v>
      </c>
      <c r="I725">
        <v>60</v>
      </c>
      <c r="J725">
        <v>48</v>
      </c>
      <c r="K725">
        <v>51</v>
      </c>
      <c r="L725">
        <v>70</v>
      </c>
      <c r="M725">
        <v>52</v>
      </c>
      <c r="N725" s="436">
        <f t="shared" si="11"/>
        <v>467</v>
      </c>
    </row>
    <row r="726" spans="1:14" x14ac:dyDescent="0.25">
      <c r="A726" t="s">
        <v>3526</v>
      </c>
      <c r="B726">
        <v>27</v>
      </c>
      <c r="C726">
        <v>24</v>
      </c>
      <c r="D726">
        <v>38</v>
      </c>
      <c r="E726">
        <v>34</v>
      </c>
      <c r="F726">
        <v>34</v>
      </c>
      <c r="G726">
        <v>39</v>
      </c>
      <c r="H726">
        <v>31</v>
      </c>
      <c r="I726">
        <v>45</v>
      </c>
      <c r="J726">
        <v>31</v>
      </c>
      <c r="K726">
        <v>36</v>
      </c>
      <c r="L726">
        <v>32</v>
      </c>
      <c r="M726">
        <v>29</v>
      </c>
      <c r="N726" s="436">
        <f t="shared" si="11"/>
        <v>400</v>
      </c>
    </row>
    <row r="727" spans="1:14" x14ac:dyDescent="0.25">
      <c r="A727" t="s">
        <v>3527</v>
      </c>
      <c r="B727"/>
      <c r="C727"/>
      <c r="D727"/>
      <c r="E727"/>
      <c r="F727">
        <v>67</v>
      </c>
      <c r="G727">
        <v>74</v>
      </c>
      <c r="H727">
        <v>63</v>
      </c>
      <c r="I727">
        <v>81</v>
      </c>
      <c r="J727">
        <v>72</v>
      </c>
      <c r="K727">
        <v>82</v>
      </c>
      <c r="L727">
        <v>74</v>
      </c>
      <c r="M727">
        <v>65</v>
      </c>
      <c r="N727" s="436">
        <f t="shared" si="11"/>
        <v>578</v>
      </c>
    </row>
    <row r="728" spans="1:14" x14ac:dyDescent="0.25">
      <c r="A728" t="s">
        <v>3528</v>
      </c>
      <c r="B728">
        <v>76</v>
      </c>
      <c r="C728">
        <v>48</v>
      </c>
      <c r="D728">
        <v>62</v>
      </c>
      <c r="E728">
        <v>75</v>
      </c>
      <c r="F728"/>
      <c r="G728"/>
      <c r="H728"/>
      <c r="I728"/>
      <c r="J728"/>
      <c r="K728"/>
      <c r="L728"/>
      <c r="M728"/>
      <c r="N728" s="436">
        <f t="shared" si="11"/>
        <v>261</v>
      </c>
    </row>
    <row r="729" spans="1:14" x14ac:dyDescent="0.25">
      <c r="A729" t="s">
        <v>3529</v>
      </c>
      <c r="B729">
        <v>44</v>
      </c>
      <c r="C729">
        <v>43</v>
      </c>
      <c r="D729">
        <v>31</v>
      </c>
      <c r="E729">
        <v>41</v>
      </c>
      <c r="F729">
        <v>42</v>
      </c>
      <c r="G729">
        <v>46</v>
      </c>
      <c r="H729">
        <v>40</v>
      </c>
      <c r="I729">
        <v>38</v>
      </c>
      <c r="J729">
        <v>47</v>
      </c>
      <c r="K729">
        <v>39</v>
      </c>
      <c r="L729">
        <v>36</v>
      </c>
      <c r="M729">
        <v>44</v>
      </c>
      <c r="N729" s="436">
        <f t="shared" si="11"/>
        <v>491</v>
      </c>
    </row>
    <row r="730" spans="1:14" x14ac:dyDescent="0.25">
      <c r="A730" t="s">
        <v>3530</v>
      </c>
      <c r="B730">
        <v>32</v>
      </c>
      <c r="C730">
        <v>39</v>
      </c>
      <c r="D730">
        <v>45</v>
      </c>
      <c r="E730">
        <v>54</v>
      </c>
      <c r="F730">
        <v>44</v>
      </c>
      <c r="G730">
        <v>53</v>
      </c>
      <c r="H730">
        <v>48</v>
      </c>
      <c r="I730">
        <v>38</v>
      </c>
      <c r="J730">
        <v>46</v>
      </c>
      <c r="K730">
        <v>49</v>
      </c>
      <c r="L730">
        <v>42</v>
      </c>
      <c r="M730">
        <v>45</v>
      </c>
      <c r="N730" s="436">
        <f t="shared" si="11"/>
        <v>535</v>
      </c>
    </row>
    <row r="731" spans="1:14" x14ac:dyDescent="0.25">
      <c r="A731" t="s">
        <v>3531</v>
      </c>
      <c r="B731"/>
      <c r="C731"/>
      <c r="D731"/>
      <c r="E731"/>
      <c r="F731">
        <v>172</v>
      </c>
      <c r="G731">
        <v>181</v>
      </c>
      <c r="H731">
        <v>188</v>
      </c>
      <c r="I731">
        <v>192</v>
      </c>
      <c r="J731">
        <v>171</v>
      </c>
      <c r="K731">
        <v>182</v>
      </c>
      <c r="L731">
        <v>200</v>
      </c>
      <c r="M731">
        <v>209</v>
      </c>
      <c r="N731" s="436">
        <f t="shared" si="11"/>
        <v>1495</v>
      </c>
    </row>
    <row r="732" spans="1:14" x14ac:dyDescent="0.25">
      <c r="A732" t="s">
        <v>10453</v>
      </c>
      <c r="B732">
        <v>159</v>
      </c>
      <c r="C732">
        <v>181</v>
      </c>
      <c r="D732">
        <v>163</v>
      </c>
      <c r="E732">
        <v>193</v>
      </c>
      <c r="F732"/>
      <c r="G732"/>
      <c r="H732"/>
      <c r="I732"/>
      <c r="J732"/>
      <c r="K732"/>
      <c r="L732"/>
      <c r="M732"/>
      <c r="N732" s="436">
        <f t="shared" si="11"/>
        <v>696</v>
      </c>
    </row>
    <row r="733" spans="1:14" x14ac:dyDescent="0.25">
      <c r="A733" t="s">
        <v>3532</v>
      </c>
      <c r="B733">
        <v>21</v>
      </c>
      <c r="C733">
        <v>25</v>
      </c>
      <c r="D733">
        <v>26</v>
      </c>
      <c r="E733">
        <v>29</v>
      </c>
      <c r="F733">
        <v>29</v>
      </c>
      <c r="G733">
        <v>25</v>
      </c>
      <c r="H733">
        <v>19</v>
      </c>
      <c r="I733">
        <v>21</v>
      </c>
      <c r="J733">
        <v>26</v>
      </c>
      <c r="K733">
        <v>17</v>
      </c>
      <c r="L733">
        <v>20</v>
      </c>
      <c r="M733">
        <v>23</v>
      </c>
      <c r="N733" s="436">
        <f t="shared" si="11"/>
        <v>281</v>
      </c>
    </row>
    <row r="734" spans="1:14" x14ac:dyDescent="0.25">
      <c r="A734" t="s">
        <v>3533</v>
      </c>
      <c r="B734">
        <v>28</v>
      </c>
      <c r="C734">
        <v>38</v>
      </c>
      <c r="D734">
        <v>37</v>
      </c>
      <c r="E734">
        <v>38</v>
      </c>
      <c r="F734">
        <v>27</v>
      </c>
      <c r="G734">
        <v>39</v>
      </c>
      <c r="H734">
        <v>33</v>
      </c>
      <c r="I734">
        <v>35</v>
      </c>
      <c r="J734">
        <v>23</v>
      </c>
      <c r="K734">
        <v>21</v>
      </c>
      <c r="L734">
        <v>32</v>
      </c>
      <c r="M734">
        <v>28</v>
      </c>
      <c r="N734" s="436">
        <f t="shared" si="11"/>
        <v>379</v>
      </c>
    </row>
    <row r="735" spans="1:14" x14ac:dyDescent="0.25">
      <c r="A735" t="s">
        <v>3534</v>
      </c>
      <c r="B735">
        <v>44</v>
      </c>
      <c r="C735">
        <v>60</v>
      </c>
      <c r="D735">
        <v>37</v>
      </c>
      <c r="E735">
        <v>57</v>
      </c>
      <c r="F735">
        <v>44</v>
      </c>
      <c r="G735">
        <v>44</v>
      </c>
      <c r="H735">
        <v>55</v>
      </c>
      <c r="I735">
        <v>31</v>
      </c>
      <c r="J735">
        <v>48</v>
      </c>
      <c r="K735">
        <v>50</v>
      </c>
      <c r="L735">
        <v>38</v>
      </c>
      <c r="M735">
        <v>41</v>
      </c>
      <c r="N735" s="436">
        <f t="shared" si="11"/>
        <v>549</v>
      </c>
    </row>
    <row r="736" spans="1:14" x14ac:dyDescent="0.25">
      <c r="A736" t="s">
        <v>3535</v>
      </c>
      <c r="B736">
        <v>23</v>
      </c>
      <c r="C736">
        <v>29</v>
      </c>
      <c r="D736">
        <v>16</v>
      </c>
      <c r="E736">
        <v>26</v>
      </c>
      <c r="F736">
        <v>19</v>
      </c>
      <c r="G736">
        <v>15</v>
      </c>
      <c r="H736">
        <v>21</v>
      </c>
      <c r="I736">
        <v>24</v>
      </c>
      <c r="J736">
        <v>17</v>
      </c>
      <c r="K736">
        <v>22</v>
      </c>
      <c r="L736">
        <v>14</v>
      </c>
      <c r="M736">
        <v>16</v>
      </c>
      <c r="N736" s="436">
        <f t="shared" si="11"/>
        <v>242</v>
      </c>
    </row>
    <row r="737" spans="1:14" x14ac:dyDescent="0.25">
      <c r="A737" t="s">
        <v>3536</v>
      </c>
      <c r="B737">
        <v>47</v>
      </c>
      <c r="C737">
        <v>43</v>
      </c>
      <c r="D737">
        <v>34</v>
      </c>
      <c r="E737">
        <v>40</v>
      </c>
      <c r="F737">
        <v>48</v>
      </c>
      <c r="G737">
        <v>38</v>
      </c>
      <c r="H737">
        <v>38</v>
      </c>
      <c r="I737">
        <v>57</v>
      </c>
      <c r="J737">
        <v>47</v>
      </c>
      <c r="K737">
        <v>47</v>
      </c>
      <c r="L737">
        <v>46</v>
      </c>
      <c r="M737">
        <v>41</v>
      </c>
      <c r="N737" s="436">
        <f t="shared" si="11"/>
        <v>526</v>
      </c>
    </row>
    <row r="738" spans="1:14" x14ac:dyDescent="0.25">
      <c r="A738" t="s">
        <v>3537</v>
      </c>
      <c r="B738">
        <v>71</v>
      </c>
      <c r="C738">
        <v>59</v>
      </c>
      <c r="D738">
        <v>75</v>
      </c>
      <c r="E738">
        <v>68</v>
      </c>
      <c r="F738"/>
      <c r="G738"/>
      <c r="H738"/>
      <c r="I738"/>
      <c r="J738"/>
      <c r="K738"/>
      <c r="L738"/>
      <c r="M738"/>
      <c r="N738" s="436">
        <f t="shared" si="11"/>
        <v>273</v>
      </c>
    </row>
    <row r="739" spans="1:14" x14ac:dyDescent="0.25">
      <c r="A739" t="s">
        <v>3538</v>
      </c>
      <c r="B739"/>
      <c r="C739"/>
      <c r="D739"/>
      <c r="E739"/>
      <c r="F739">
        <v>62</v>
      </c>
      <c r="G739">
        <v>55</v>
      </c>
      <c r="H739">
        <v>66</v>
      </c>
      <c r="I739">
        <v>59</v>
      </c>
      <c r="J739">
        <v>51</v>
      </c>
      <c r="K739">
        <v>63</v>
      </c>
      <c r="L739">
        <v>56</v>
      </c>
      <c r="M739">
        <v>43</v>
      </c>
      <c r="N739" s="436">
        <f t="shared" si="11"/>
        <v>455</v>
      </c>
    </row>
    <row r="740" spans="1:14" x14ac:dyDescent="0.25">
      <c r="A740" t="s">
        <v>3539</v>
      </c>
      <c r="B740">
        <v>22</v>
      </c>
      <c r="C740">
        <v>30</v>
      </c>
      <c r="D740">
        <v>28</v>
      </c>
      <c r="E740">
        <v>23</v>
      </c>
      <c r="F740"/>
      <c r="G740"/>
      <c r="H740"/>
      <c r="I740"/>
      <c r="J740"/>
      <c r="K740"/>
      <c r="L740"/>
      <c r="M740"/>
      <c r="N740" s="436">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25">
      <c r="A742" t="s">
        <v>3540</v>
      </c>
      <c r="B742"/>
      <c r="C742"/>
      <c r="D742"/>
      <c r="E742"/>
      <c r="F742">
        <v>100</v>
      </c>
      <c r="G742">
        <v>85</v>
      </c>
      <c r="H742">
        <v>101</v>
      </c>
      <c r="I742">
        <v>87</v>
      </c>
      <c r="J742">
        <v>98</v>
      </c>
      <c r="K742">
        <v>88</v>
      </c>
      <c r="L742">
        <v>94</v>
      </c>
      <c r="M742">
        <v>114</v>
      </c>
      <c r="N742" s="436">
        <f t="shared" si="11"/>
        <v>767</v>
      </c>
    </row>
    <row r="743" spans="1:14" x14ac:dyDescent="0.25">
      <c r="A743" t="s">
        <v>3541</v>
      </c>
      <c r="B743">
        <v>100</v>
      </c>
      <c r="C743">
        <v>102</v>
      </c>
      <c r="D743">
        <v>99</v>
      </c>
      <c r="E743">
        <v>121</v>
      </c>
      <c r="F743"/>
      <c r="G743"/>
      <c r="H743"/>
      <c r="I743"/>
      <c r="J743"/>
      <c r="K743"/>
      <c r="L743"/>
      <c r="M743"/>
      <c r="N743" s="436">
        <f t="shared" si="11"/>
        <v>422</v>
      </c>
    </row>
    <row r="744" spans="1:14" x14ac:dyDescent="0.25">
      <c r="A744" t="s">
        <v>3542</v>
      </c>
      <c r="B744"/>
      <c r="C744"/>
      <c r="D744"/>
      <c r="E744"/>
      <c r="F744">
        <v>94</v>
      </c>
      <c r="G744">
        <v>100</v>
      </c>
      <c r="H744">
        <v>78</v>
      </c>
      <c r="I744">
        <v>116</v>
      </c>
      <c r="J744">
        <v>68</v>
      </c>
      <c r="K744">
        <v>106</v>
      </c>
      <c r="L744">
        <v>83</v>
      </c>
      <c r="M744">
        <v>78</v>
      </c>
      <c r="N744" s="436">
        <f t="shared" si="11"/>
        <v>723</v>
      </c>
    </row>
    <row r="745" spans="1:14" x14ac:dyDescent="0.25">
      <c r="A745" t="s">
        <v>13348</v>
      </c>
      <c r="B745">
        <v>93</v>
      </c>
      <c r="C745">
        <v>95</v>
      </c>
      <c r="D745">
        <v>84</v>
      </c>
      <c r="E745">
        <v>76</v>
      </c>
      <c r="F745"/>
      <c r="G745"/>
      <c r="H745"/>
      <c r="I745"/>
      <c r="J745"/>
      <c r="K745"/>
      <c r="L745"/>
      <c r="M745"/>
      <c r="N745" s="436">
        <f t="shared" si="11"/>
        <v>348</v>
      </c>
    </row>
    <row r="746" spans="1:14" x14ac:dyDescent="0.25">
      <c r="A746" t="s">
        <v>3543</v>
      </c>
      <c r="B746">
        <v>88</v>
      </c>
      <c r="C746">
        <v>94</v>
      </c>
      <c r="D746">
        <v>86</v>
      </c>
      <c r="E746">
        <v>79</v>
      </c>
      <c r="F746">
        <v>80</v>
      </c>
      <c r="G746">
        <v>85</v>
      </c>
      <c r="H746">
        <v>87</v>
      </c>
      <c r="I746">
        <v>84</v>
      </c>
      <c r="J746">
        <v>71</v>
      </c>
      <c r="K746">
        <v>81</v>
      </c>
      <c r="L746">
        <v>64</v>
      </c>
      <c r="M746">
        <v>56</v>
      </c>
      <c r="N746" s="436">
        <f t="shared" si="11"/>
        <v>955</v>
      </c>
    </row>
    <row r="747" spans="1:14" x14ac:dyDescent="0.25">
      <c r="A747" t="s">
        <v>3544</v>
      </c>
      <c r="B747">
        <v>45</v>
      </c>
      <c r="C747">
        <v>50</v>
      </c>
      <c r="D747">
        <v>56</v>
      </c>
      <c r="E747">
        <v>66</v>
      </c>
      <c r="F747"/>
      <c r="G747"/>
      <c r="H747"/>
      <c r="I747"/>
      <c r="J747"/>
      <c r="K747"/>
      <c r="L747"/>
      <c r="M747"/>
      <c r="N747" s="436">
        <f t="shared" si="11"/>
        <v>217</v>
      </c>
    </row>
    <row r="748" spans="1:14" x14ac:dyDescent="0.25">
      <c r="A748" t="s">
        <v>3545</v>
      </c>
      <c r="B748">
        <v>62</v>
      </c>
      <c r="C748">
        <v>70</v>
      </c>
      <c r="D748">
        <v>70</v>
      </c>
      <c r="E748">
        <v>76</v>
      </c>
      <c r="F748"/>
      <c r="G748"/>
      <c r="H748"/>
      <c r="I748"/>
      <c r="J748"/>
      <c r="K748"/>
      <c r="L748"/>
      <c r="M748"/>
      <c r="N748" s="436">
        <f t="shared" si="11"/>
        <v>278</v>
      </c>
    </row>
    <row r="749" spans="1:14" x14ac:dyDescent="0.25">
      <c r="A749" t="s">
        <v>3546</v>
      </c>
      <c r="B749">
        <v>62</v>
      </c>
      <c r="C749">
        <v>49</v>
      </c>
      <c r="D749">
        <v>47</v>
      </c>
      <c r="E749">
        <v>49</v>
      </c>
      <c r="F749"/>
      <c r="G749"/>
      <c r="H749"/>
      <c r="I749"/>
      <c r="J749"/>
      <c r="K749"/>
      <c r="L749"/>
      <c r="M749"/>
      <c r="N749" s="436">
        <f t="shared" si="11"/>
        <v>207</v>
      </c>
    </row>
    <row r="750" spans="1:14" x14ac:dyDescent="0.25">
      <c r="A750" t="s">
        <v>3547</v>
      </c>
      <c r="B750"/>
      <c r="C750"/>
      <c r="D750"/>
      <c r="E750"/>
      <c r="F750">
        <v>531</v>
      </c>
      <c r="G750">
        <v>601</v>
      </c>
      <c r="H750">
        <v>492</v>
      </c>
      <c r="I750">
        <v>509</v>
      </c>
      <c r="J750">
        <v>428</v>
      </c>
      <c r="K750">
        <v>490</v>
      </c>
      <c r="L750">
        <v>411</v>
      </c>
      <c r="M750">
        <v>422</v>
      </c>
      <c r="N750" s="436">
        <f t="shared" si="11"/>
        <v>3884</v>
      </c>
    </row>
    <row r="751" spans="1:14" x14ac:dyDescent="0.25">
      <c r="A751" t="s">
        <v>3548</v>
      </c>
      <c r="B751">
        <v>57</v>
      </c>
      <c r="C751">
        <v>51</v>
      </c>
      <c r="D751">
        <v>51</v>
      </c>
      <c r="E751">
        <v>60</v>
      </c>
      <c r="F751"/>
      <c r="G751"/>
      <c r="H751"/>
      <c r="I751"/>
      <c r="J751"/>
      <c r="K751"/>
      <c r="L751"/>
      <c r="M751"/>
      <c r="N751" s="436">
        <f t="shared" si="11"/>
        <v>219</v>
      </c>
    </row>
    <row r="752" spans="1:14" x14ac:dyDescent="0.25">
      <c r="A752" t="s">
        <v>3549</v>
      </c>
      <c r="B752">
        <v>44</v>
      </c>
      <c r="C752">
        <v>40</v>
      </c>
      <c r="D752">
        <v>50</v>
      </c>
      <c r="E752">
        <v>47</v>
      </c>
      <c r="F752"/>
      <c r="G752"/>
      <c r="H752"/>
      <c r="I752"/>
      <c r="J752"/>
      <c r="K752"/>
      <c r="L752"/>
      <c r="M752"/>
      <c r="N752" s="436">
        <f t="shared" si="11"/>
        <v>181</v>
      </c>
    </row>
    <row r="753" spans="1:14" x14ac:dyDescent="0.25">
      <c r="A753" t="s">
        <v>3550</v>
      </c>
      <c r="B753">
        <v>87</v>
      </c>
      <c r="C753">
        <v>63</v>
      </c>
      <c r="D753">
        <v>75</v>
      </c>
      <c r="E753">
        <v>74</v>
      </c>
      <c r="F753"/>
      <c r="G753"/>
      <c r="H753"/>
      <c r="I753"/>
      <c r="J753"/>
      <c r="K753"/>
      <c r="L753"/>
      <c r="M753"/>
      <c r="N753" s="436">
        <f t="shared" si="11"/>
        <v>299</v>
      </c>
    </row>
    <row r="754" spans="1:14" x14ac:dyDescent="0.25">
      <c r="A754" t="s">
        <v>3551</v>
      </c>
      <c r="B754">
        <v>42</v>
      </c>
      <c r="C754">
        <v>54</v>
      </c>
      <c r="D754">
        <v>50</v>
      </c>
      <c r="E754">
        <v>52</v>
      </c>
      <c r="F754"/>
      <c r="G754"/>
      <c r="H754"/>
      <c r="I754"/>
      <c r="J754"/>
      <c r="K754"/>
      <c r="L754"/>
      <c r="M754"/>
      <c r="N754" s="436">
        <f t="shared" si="11"/>
        <v>198</v>
      </c>
    </row>
    <row r="755" spans="1:14" x14ac:dyDescent="0.25">
      <c r="A755" t="s">
        <v>13059</v>
      </c>
      <c r="B755">
        <v>90</v>
      </c>
      <c r="C755">
        <v>72</v>
      </c>
      <c r="D755">
        <v>78</v>
      </c>
      <c r="E755">
        <v>96</v>
      </c>
      <c r="F755"/>
      <c r="G755"/>
      <c r="H755"/>
      <c r="I755"/>
      <c r="J755"/>
      <c r="K755"/>
      <c r="L755"/>
      <c r="M755"/>
      <c r="N755" s="436">
        <f t="shared" si="11"/>
        <v>336</v>
      </c>
    </row>
    <row r="756" spans="1:14" x14ac:dyDescent="0.25">
      <c r="A756" t="s">
        <v>3552</v>
      </c>
      <c r="B756">
        <v>71</v>
      </c>
      <c r="C756">
        <v>59</v>
      </c>
      <c r="D756">
        <v>59</v>
      </c>
      <c r="E756">
        <v>70</v>
      </c>
      <c r="F756">
        <v>58</v>
      </c>
      <c r="G756">
        <v>63</v>
      </c>
      <c r="H756">
        <v>62</v>
      </c>
      <c r="I756">
        <v>65</v>
      </c>
      <c r="J756">
        <v>54</v>
      </c>
      <c r="K756">
        <v>69</v>
      </c>
      <c r="L756">
        <v>56</v>
      </c>
      <c r="M756">
        <v>57</v>
      </c>
      <c r="N756" s="436">
        <f t="shared" si="11"/>
        <v>743</v>
      </c>
    </row>
    <row r="757" spans="1:14" x14ac:dyDescent="0.25">
      <c r="A757" t="s">
        <v>3553</v>
      </c>
      <c r="B757">
        <v>44</v>
      </c>
      <c r="C757">
        <v>24</v>
      </c>
      <c r="D757">
        <v>37</v>
      </c>
      <c r="E757">
        <v>42</v>
      </c>
      <c r="F757">
        <v>27</v>
      </c>
      <c r="G757">
        <v>39</v>
      </c>
      <c r="H757">
        <v>31</v>
      </c>
      <c r="I757">
        <v>30</v>
      </c>
      <c r="J757">
        <v>34</v>
      </c>
      <c r="K757">
        <v>36</v>
      </c>
      <c r="L757">
        <v>35</v>
      </c>
      <c r="M757">
        <v>41</v>
      </c>
      <c r="N757" s="436">
        <f t="shared" si="11"/>
        <v>420</v>
      </c>
    </row>
    <row r="758" spans="1:14" x14ac:dyDescent="0.25">
      <c r="A758" t="s">
        <v>3554</v>
      </c>
      <c r="B758"/>
      <c r="C758"/>
      <c r="D758"/>
      <c r="E758"/>
      <c r="F758">
        <v>143</v>
      </c>
      <c r="G758">
        <v>135</v>
      </c>
      <c r="H758">
        <v>130</v>
      </c>
      <c r="I758">
        <v>141</v>
      </c>
      <c r="J758">
        <v>131</v>
      </c>
      <c r="K758">
        <v>140</v>
      </c>
      <c r="L758">
        <v>138</v>
      </c>
      <c r="M758">
        <v>118</v>
      </c>
      <c r="N758" s="436">
        <f t="shared" si="11"/>
        <v>1076</v>
      </c>
    </row>
    <row r="759" spans="1:14" x14ac:dyDescent="0.25">
      <c r="A759" t="s">
        <v>3555</v>
      </c>
      <c r="B759">
        <v>132</v>
      </c>
      <c r="C759">
        <v>124</v>
      </c>
      <c r="D759">
        <v>95</v>
      </c>
      <c r="E759">
        <v>125</v>
      </c>
      <c r="F759"/>
      <c r="G759"/>
      <c r="H759"/>
      <c r="I759"/>
      <c r="J759"/>
      <c r="K759"/>
      <c r="L759"/>
      <c r="M759"/>
      <c r="N759" s="436">
        <f t="shared" si="11"/>
        <v>476</v>
      </c>
    </row>
    <row r="760" spans="1:14" x14ac:dyDescent="0.25">
      <c r="A760" t="s">
        <v>3556</v>
      </c>
      <c r="B760"/>
      <c r="C760"/>
      <c r="D760"/>
      <c r="E760"/>
      <c r="F760">
        <v>51</v>
      </c>
      <c r="G760">
        <v>77</v>
      </c>
      <c r="H760">
        <v>49</v>
      </c>
      <c r="I760">
        <v>65</v>
      </c>
      <c r="J760">
        <v>41</v>
      </c>
      <c r="K760">
        <v>65</v>
      </c>
      <c r="L760">
        <v>62</v>
      </c>
      <c r="M760">
        <v>76</v>
      </c>
      <c r="N760" s="436">
        <f t="shared" si="11"/>
        <v>486</v>
      </c>
    </row>
    <row r="761" spans="1:14" x14ac:dyDescent="0.25">
      <c r="A761" t="s">
        <v>3557</v>
      </c>
      <c r="B761">
        <v>182</v>
      </c>
      <c r="C761">
        <v>203</v>
      </c>
      <c r="D761">
        <v>165</v>
      </c>
      <c r="E761">
        <v>182</v>
      </c>
      <c r="F761"/>
      <c r="G761"/>
      <c r="H761"/>
      <c r="I761"/>
      <c r="J761"/>
      <c r="K761"/>
      <c r="L761"/>
      <c r="M761"/>
      <c r="N761" s="436">
        <f t="shared" si="11"/>
        <v>732</v>
      </c>
    </row>
    <row r="762" spans="1:14" x14ac:dyDescent="0.25">
      <c r="A762" t="s">
        <v>3558</v>
      </c>
      <c r="B762">
        <v>126</v>
      </c>
      <c r="C762">
        <v>110</v>
      </c>
      <c r="D762">
        <v>122</v>
      </c>
      <c r="E762">
        <v>121</v>
      </c>
      <c r="F762"/>
      <c r="G762"/>
      <c r="H762"/>
      <c r="I762"/>
      <c r="J762"/>
      <c r="K762"/>
      <c r="L762"/>
      <c r="M762"/>
      <c r="N762" s="436">
        <f t="shared" si="11"/>
        <v>479</v>
      </c>
    </row>
    <row r="763" spans="1:14" x14ac:dyDescent="0.25">
      <c r="A763" t="s">
        <v>13349</v>
      </c>
      <c r="B763"/>
      <c r="C763"/>
      <c r="D763"/>
      <c r="E763"/>
      <c r="F763">
        <v>12</v>
      </c>
      <c r="G763">
        <v>12</v>
      </c>
      <c r="H763">
        <v>9</v>
      </c>
      <c r="I763">
        <v>11</v>
      </c>
      <c r="J763">
        <v>11</v>
      </c>
      <c r="K763">
        <v>9</v>
      </c>
      <c r="L763">
        <v>9</v>
      </c>
      <c r="M763">
        <v>11</v>
      </c>
      <c r="N763" s="436">
        <f t="shared" si="11"/>
        <v>84</v>
      </c>
    </row>
    <row r="764" spans="1:14" x14ac:dyDescent="0.25">
      <c r="A764" t="s">
        <v>17590</v>
      </c>
      <c r="B764"/>
      <c r="C764"/>
      <c r="D764"/>
      <c r="E764"/>
      <c r="F764">
        <v>331</v>
      </c>
      <c r="G764">
        <v>363</v>
      </c>
      <c r="H764">
        <v>314</v>
      </c>
      <c r="I764">
        <v>361</v>
      </c>
      <c r="J764">
        <v>256</v>
      </c>
      <c r="K764">
        <v>296</v>
      </c>
      <c r="L764">
        <v>272</v>
      </c>
      <c r="M764">
        <v>277</v>
      </c>
      <c r="N764" s="436">
        <f t="shared" si="11"/>
        <v>2470</v>
      </c>
    </row>
    <row r="765" spans="1:14" x14ac:dyDescent="0.25">
      <c r="A765" t="s">
        <v>3559</v>
      </c>
      <c r="B765">
        <v>82</v>
      </c>
      <c r="C765">
        <v>85</v>
      </c>
      <c r="D765">
        <v>85</v>
      </c>
      <c r="E765">
        <v>73</v>
      </c>
      <c r="F765">
        <v>81</v>
      </c>
      <c r="G765">
        <v>73</v>
      </c>
      <c r="H765">
        <v>80</v>
      </c>
      <c r="I765">
        <v>64</v>
      </c>
      <c r="J765">
        <v>75</v>
      </c>
      <c r="K765">
        <v>100</v>
      </c>
      <c r="L765">
        <v>70</v>
      </c>
      <c r="M765">
        <v>85</v>
      </c>
      <c r="N765" s="436">
        <f t="shared" si="11"/>
        <v>953</v>
      </c>
    </row>
    <row r="766" spans="1:14" x14ac:dyDescent="0.25">
      <c r="A766" t="s">
        <v>3560</v>
      </c>
      <c r="B766"/>
      <c r="C766"/>
      <c r="D766"/>
      <c r="E766"/>
      <c r="F766">
        <v>197</v>
      </c>
      <c r="G766">
        <v>182</v>
      </c>
      <c r="H766">
        <v>185</v>
      </c>
      <c r="I766">
        <v>178</v>
      </c>
      <c r="J766">
        <v>176</v>
      </c>
      <c r="K766">
        <v>181</v>
      </c>
      <c r="L766">
        <v>140</v>
      </c>
      <c r="M766">
        <v>166</v>
      </c>
      <c r="N766" s="436">
        <f t="shared" si="11"/>
        <v>1405</v>
      </c>
    </row>
    <row r="767" spans="1:14" x14ac:dyDescent="0.25">
      <c r="A767" t="s">
        <v>3561</v>
      </c>
      <c r="B767">
        <v>171</v>
      </c>
      <c r="C767">
        <v>194</v>
      </c>
      <c r="D767">
        <v>195</v>
      </c>
      <c r="E767">
        <v>198</v>
      </c>
      <c r="F767"/>
      <c r="G767"/>
      <c r="H767"/>
      <c r="I767"/>
      <c r="J767"/>
      <c r="K767"/>
      <c r="L767"/>
      <c r="M767"/>
      <c r="N767" s="436">
        <f t="shared" si="11"/>
        <v>758</v>
      </c>
    </row>
    <row r="768" spans="1:14" x14ac:dyDescent="0.25">
      <c r="A768" t="s">
        <v>3562</v>
      </c>
      <c r="B768"/>
      <c r="C768"/>
      <c r="D768">
        <v>89</v>
      </c>
      <c r="E768">
        <v>73</v>
      </c>
      <c r="F768">
        <v>69</v>
      </c>
      <c r="G768">
        <v>80</v>
      </c>
      <c r="H768">
        <v>84</v>
      </c>
      <c r="I768">
        <v>79</v>
      </c>
      <c r="J768">
        <v>97</v>
      </c>
      <c r="K768">
        <v>100</v>
      </c>
      <c r="L768">
        <v>85</v>
      </c>
      <c r="M768">
        <v>89</v>
      </c>
      <c r="N768" s="436">
        <f t="shared" si="11"/>
        <v>845</v>
      </c>
    </row>
    <row r="769" spans="1:14" x14ac:dyDescent="0.25">
      <c r="A769" t="s">
        <v>13350</v>
      </c>
      <c r="B769">
        <v>71</v>
      </c>
      <c r="C769">
        <v>79</v>
      </c>
      <c r="D769"/>
      <c r="E769"/>
      <c r="F769"/>
      <c r="G769"/>
      <c r="H769"/>
      <c r="I769"/>
      <c r="J769"/>
      <c r="K769"/>
      <c r="L769"/>
      <c r="M769"/>
      <c r="N769" s="436">
        <f t="shared" si="11"/>
        <v>150</v>
      </c>
    </row>
    <row r="770" spans="1:14" x14ac:dyDescent="0.25">
      <c r="A770" t="s">
        <v>3563</v>
      </c>
      <c r="B770">
        <v>5</v>
      </c>
      <c r="C770">
        <v>6</v>
      </c>
      <c r="D770">
        <v>2</v>
      </c>
      <c r="E770">
        <v>3</v>
      </c>
      <c r="F770"/>
      <c r="G770"/>
      <c r="H770"/>
      <c r="I770"/>
      <c r="J770"/>
      <c r="K770"/>
      <c r="L770"/>
      <c r="M770"/>
      <c r="N770" s="436">
        <f t="shared" si="11"/>
        <v>16</v>
      </c>
    </row>
    <row r="771" spans="1:14" x14ac:dyDescent="0.25">
      <c r="A771" t="s">
        <v>3564</v>
      </c>
      <c r="B771"/>
      <c r="C771"/>
      <c r="D771"/>
      <c r="E771"/>
      <c r="F771">
        <v>129</v>
      </c>
      <c r="G771">
        <v>142</v>
      </c>
      <c r="H771">
        <v>168</v>
      </c>
      <c r="I771">
        <v>147</v>
      </c>
      <c r="J771">
        <v>127</v>
      </c>
      <c r="K771">
        <v>140</v>
      </c>
      <c r="L771">
        <v>128</v>
      </c>
      <c r="M771">
        <v>136</v>
      </c>
      <c r="N771" s="436">
        <f t="shared" si="11"/>
        <v>1117</v>
      </c>
    </row>
    <row r="772" spans="1:14" x14ac:dyDescent="0.25">
      <c r="A772" t="s">
        <v>3565</v>
      </c>
      <c r="B772">
        <v>147</v>
      </c>
      <c r="C772">
        <v>151</v>
      </c>
      <c r="D772">
        <v>128</v>
      </c>
      <c r="E772">
        <v>147</v>
      </c>
      <c r="F772"/>
      <c r="G772"/>
      <c r="H772"/>
      <c r="I772"/>
      <c r="J772"/>
      <c r="K772"/>
      <c r="L772"/>
      <c r="M772"/>
      <c r="N772" s="436">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6">
        <f t="shared" si="12"/>
        <v>740</v>
      </c>
    </row>
    <row r="774" spans="1:14" x14ac:dyDescent="0.25">
      <c r="A774" t="s">
        <v>10411</v>
      </c>
      <c r="B774">
        <v>61</v>
      </c>
      <c r="C774">
        <v>60</v>
      </c>
      <c r="D774">
        <v>39</v>
      </c>
      <c r="E774">
        <v>58</v>
      </c>
      <c r="F774">
        <v>45</v>
      </c>
      <c r="G774">
        <v>64</v>
      </c>
      <c r="H774">
        <v>63</v>
      </c>
      <c r="I774">
        <v>61</v>
      </c>
      <c r="J774">
        <v>47</v>
      </c>
      <c r="K774">
        <v>76</v>
      </c>
      <c r="L774">
        <v>43</v>
      </c>
      <c r="M774">
        <v>51</v>
      </c>
      <c r="N774" s="436">
        <f t="shared" si="12"/>
        <v>668</v>
      </c>
    </row>
    <row r="775" spans="1:14" x14ac:dyDescent="0.25">
      <c r="A775" t="s">
        <v>3567</v>
      </c>
      <c r="B775">
        <v>59</v>
      </c>
      <c r="C775">
        <v>40</v>
      </c>
      <c r="D775">
        <v>44</v>
      </c>
      <c r="E775">
        <v>62</v>
      </c>
      <c r="F775">
        <v>42</v>
      </c>
      <c r="G775">
        <v>64</v>
      </c>
      <c r="H775">
        <v>63</v>
      </c>
      <c r="I775">
        <v>48</v>
      </c>
      <c r="J775">
        <v>45</v>
      </c>
      <c r="K775">
        <v>60</v>
      </c>
      <c r="L775">
        <v>54</v>
      </c>
      <c r="M775">
        <v>61</v>
      </c>
      <c r="N775" s="436">
        <f t="shared" si="12"/>
        <v>642</v>
      </c>
    </row>
    <row r="776" spans="1:14" x14ac:dyDescent="0.25">
      <c r="A776" t="s">
        <v>3568</v>
      </c>
      <c r="B776">
        <v>17</v>
      </c>
      <c r="C776">
        <v>19</v>
      </c>
      <c r="D776">
        <v>23</v>
      </c>
      <c r="E776">
        <v>13</v>
      </c>
      <c r="F776"/>
      <c r="G776"/>
      <c r="H776"/>
      <c r="I776"/>
      <c r="J776"/>
      <c r="K776"/>
      <c r="L776"/>
      <c r="M776"/>
      <c r="N776" s="436">
        <f t="shared" si="12"/>
        <v>72</v>
      </c>
    </row>
    <row r="777" spans="1:14" x14ac:dyDescent="0.25">
      <c r="A777" t="s">
        <v>10422</v>
      </c>
      <c r="B777">
        <v>77</v>
      </c>
      <c r="C777">
        <v>88</v>
      </c>
      <c r="D777">
        <v>66</v>
      </c>
      <c r="E777">
        <v>73</v>
      </c>
      <c r="F777">
        <v>69</v>
      </c>
      <c r="G777">
        <v>81</v>
      </c>
      <c r="H777">
        <v>74</v>
      </c>
      <c r="I777">
        <v>82</v>
      </c>
      <c r="J777">
        <v>68</v>
      </c>
      <c r="K777">
        <v>73</v>
      </c>
      <c r="L777">
        <v>65</v>
      </c>
      <c r="M777">
        <v>66</v>
      </c>
      <c r="N777" s="436">
        <f t="shared" si="12"/>
        <v>882</v>
      </c>
    </row>
    <row r="778" spans="1:14" x14ac:dyDescent="0.25">
      <c r="A778" t="s">
        <v>3569</v>
      </c>
      <c r="B778"/>
      <c r="C778"/>
      <c r="D778"/>
      <c r="E778"/>
      <c r="F778">
        <v>101</v>
      </c>
      <c r="G778">
        <v>99</v>
      </c>
      <c r="H778">
        <v>110</v>
      </c>
      <c r="I778">
        <v>133</v>
      </c>
      <c r="J778">
        <v>107</v>
      </c>
      <c r="K778">
        <v>128</v>
      </c>
      <c r="L778">
        <v>104</v>
      </c>
      <c r="M778">
        <v>103</v>
      </c>
      <c r="N778" s="436">
        <f t="shared" si="12"/>
        <v>885</v>
      </c>
    </row>
    <row r="779" spans="1:14" x14ac:dyDescent="0.25">
      <c r="A779" t="s">
        <v>3570</v>
      </c>
      <c r="B779">
        <v>123</v>
      </c>
      <c r="C779">
        <v>98</v>
      </c>
      <c r="D779">
        <v>115</v>
      </c>
      <c r="E779">
        <v>130</v>
      </c>
      <c r="F779"/>
      <c r="G779"/>
      <c r="H779"/>
      <c r="I779"/>
      <c r="J779"/>
      <c r="K779"/>
      <c r="L779"/>
      <c r="M779"/>
      <c r="N779" s="436">
        <f t="shared" si="12"/>
        <v>466</v>
      </c>
    </row>
    <row r="780" spans="1:14" x14ac:dyDescent="0.25">
      <c r="A780" t="s">
        <v>3571</v>
      </c>
      <c r="B780">
        <v>35</v>
      </c>
      <c r="C780">
        <v>34</v>
      </c>
      <c r="D780">
        <v>44</v>
      </c>
      <c r="E780">
        <v>44</v>
      </c>
      <c r="F780">
        <v>38</v>
      </c>
      <c r="G780">
        <v>33</v>
      </c>
      <c r="H780">
        <v>28</v>
      </c>
      <c r="I780">
        <v>44</v>
      </c>
      <c r="J780">
        <v>35</v>
      </c>
      <c r="K780">
        <v>35</v>
      </c>
      <c r="L780">
        <v>31</v>
      </c>
      <c r="M780">
        <v>38</v>
      </c>
      <c r="N780" s="436">
        <f t="shared" si="12"/>
        <v>439</v>
      </c>
    </row>
    <row r="781" spans="1:14" x14ac:dyDescent="0.25">
      <c r="A781" t="s">
        <v>3572</v>
      </c>
      <c r="B781">
        <v>49</v>
      </c>
      <c r="C781">
        <v>51</v>
      </c>
      <c r="D781">
        <v>66</v>
      </c>
      <c r="E781">
        <v>61</v>
      </c>
      <c r="F781">
        <v>53</v>
      </c>
      <c r="G781">
        <v>52</v>
      </c>
      <c r="H781">
        <v>53</v>
      </c>
      <c r="I781">
        <v>64</v>
      </c>
      <c r="J781">
        <v>65</v>
      </c>
      <c r="K781">
        <v>57</v>
      </c>
      <c r="L781">
        <v>60</v>
      </c>
      <c r="M781">
        <v>62</v>
      </c>
      <c r="N781" s="436">
        <f t="shared" si="12"/>
        <v>693</v>
      </c>
    </row>
    <row r="782" spans="1:14" x14ac:dyDescent="0.25">
      <c r="A782" t="s">
        <v>3573</v>
      </c>
      <c r="B782">
        <v>93</v>
      </c>
      <c r="C782">
        <v>104</v>
      </c>
      <c r="D782">
        <v>84</v>
      </c>
      <c r="E782">
        <v>102</v>
      </c>
      <c r="F782"/>
      <c r="G782"/>
      <c r="H782"/>
      <c r="I782"/>
      <c r="J782"/>
      <c r="K782"/>
      <c r="L782"/>
      <c r="M782"/>
      <c r="N782" s="436">
        <f t="shared" si="12"/>
        <v>383</v>
      </c>
    </row>
    <row r="783" spans="1:14" x14ac:dyDescent="0.25">
      <c r="A783" t="s">
        <v>3574</v>
      </c>
      <c r="B783"/>
      <c r="C783"/>
      <c r="D783"/>
      <c r="E783"/>
      <c r="F783">
        <v>175</v>
      </c>
      <c r="G783">
        <v>173</v>
      </c>
      <c r="H783">
        <v>178</v>
      </c>
      <c r="I783">
        <v>171</v>
      </c>
      <c r="J783">
        <v>152</v>
      </c>
      <c r="K783">
        <v>183</v>
      </c>
      <c r="L783">
        <v>168</v>
      </c>
      <c r="M783">
        <v>204</v>
      </c>
      <c r="N783" s="436">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25">
      <c r="A785" t="s">
        <v>3576</v>
      </c>
      <c r="B785">
        <v>94</v>
      </c>
      <c r="C785">
        <v>92</v>
      </c>
      <c r="D785">
        <v>100</v>
      </c>
      <c r="E785">
        <v>124</v>
      </c>
      <c r="F785"/>
      <c r="G785"/>
      <c r="H785"/>
      <c r="I785"/>
      <c r="J785"/>
      <c r="K785"/>
      <c r="L785"/>
      <c r="M785"/>
      <c r="N785" s="436">
        <f t="shared" si="12"/>
        <v>410</v>
      </c>
    </row>
    <row r="786" spans="1:14" x14ac:dyDescent="0.25">
      <c r="A786" t="s">
        <v>3577</v>
      </c>
      <c r="B786">
        <v>112</v>
      </c>
      <c r="C786">
        <v>117</v>
      </c>
      <c r="D786">
        <v>111</v>
      </c>
      <c r="E786">
        <v>127</v>
      </c>
      <c r="F786"/>
      <c r="G786"/>
      <c r="H786"/>
      <c r="I786"/>
      <c r="J786"/>
      <c r="K786"/>
      <c r="L786"/>
      <c r="M786"/>
      <c r="N786" s="436">
        <f t="shared" si="12"/>
        <v>467</v>
      </c>
    </row>
    <row r="787" spans="1:14" x14ac:dyDescent="0.25">
      <c r="A787" t="s">
        <v>3578</v>
      </c>
      <c r="B787"/>
      <c r="C787"/>
      <c r="D787"/>
      <c r="E787"/>
      <c r="F787">
        <v>84</v>
      </c>
      <c r="G787">
        <v>87</v>
      </c>
      <c r="H787">
        <v>87</v>
      </c>
      <c r="I787">
        <v>91</v>
      </c>
      <c r="J787">
        <v>94</v>
      </c>
      <c r="K787">
        <v>105</v>
      </c>
      <c r="L787">
        <v>88</v>
      </c>
      <c r="M787">
        <v>99</v>
      </c>
      <c r="N787" s="436">
        <f t="shared" si="12"/>
        <v>735</v>
      </c>
    </row>
    <row r="788" spans="1:14" x14ac:dyDescent="0.25">
      <c r="A788" t="s">
        <v>3579</v>
      </c>
      <c r="B788">
        <v>89</v>
      </c>
      <c r="C788">
        <v>96</v>
      </c>
      <c r="D788">
        <v>100</v>
      </c>
      <c r="E788">
        <v>100</v>
      </c>
      <c r="F788"/>
      <c r="G788"/>
      <c r="H788"/>
      <c r="I788"/>
      <c r="J788"/>
      <c r="K788"/>
      <c r="L788"/>
      <c r="M788"/>
      <c r="N788" s="436">
        <f t="shared" si="12"/>
        <v>385</v>
      </c>
    </row>
    <row r="789" spans="1:14" x14ac:dyDescent="0.25">
      <c r="A789" t="s">
        <v>3580</v>
      </c>
      <c r="B789"/>
      <c r="C789"/>
      <c r="D789"/>
      <c r="E789"/>
      <c r="F789">
        <v>43</v>
      </c>
      <c r="G789">
        <v>35</v>
      </c>
      <c r="H789">
        <v>48</v>
      </c>
      <c r="I789">
        <v>31</v>
      </c>
      <c r="J789">
        <v>35</v>
      </c>
      <c r="K789">
        <v>40</v>
      </c>
      <c r="L789">
        <v>37</v>
      </c>
      <c r="M789">
        <v>45</v>
      </c>
      <c r="N789" s="436">
        <f t="shared" si="12"/>
        <v>314</v>
      </c>
    </row>
    <row r="790" spans="1:14" x14ac:dyDescent="0.25">
      <c r="A790" t="s">
        <v>3581</v>
      </c>
      <c r="B790">
        <v>37</v>
      </c>
      <c r="C790">
        <v>32</v>
      </c>
      <c r="D790">
        <v>43</v>
      </c>
      <c r="E790">
        <v>39</v>
      </c>
      <c r="F790"/>
      <c r="G790"/>
      <c r="H790"/>
      <c r="I790"/>
      <c r="J790"/>
      <c r="K790"/>
      <c r="L790"/>
      <c r="M790"/>
      <c r="N790" s="436">
        <f t="shared" si="12"/>
        <v>151</v>
      </c>
    </row>
    <row r="791" spans="1:14" x14ac:dyDescent="0.25">
      <c r="A791" t="s">
        <v>3582</v>
      </c>
      <c r="B791">
        <v>44</v>
      </c>
      <c r="C791">
        <v>27</v>
      </c>
      <c r="D791">
        <v>40</v>
      </c>
      <c r="E791">
        <v>53</v>
      </c>
      <c r="F791">
        <v>42</v>
      </c>
      <c r="G791">
        <v>51</v>
      </c>
      <c r="H791">
        <v>45</v>
      </c>
      <c r="I791">
        <v>51</v>
      </c>
      <c r="J791">
        <v>39</v>
      </c>
      <c r="K791">
        <v>40</v>
      </c>
      <c r="L791">
        <v>37</v>
      </c>
      <c r="M791">
        <v>43</v>
      </c>
      <c r="N791" s="436">
        <f t="shared" si="12"/>
        <v>512</v>
      </c>
    </row>
    <row r="792" spans="1:14" x14ac:dyDescent="0.25">
      <c r="A792" t="s">
        <v>3583</v>
      </c>
      <c r="B792">
        <v>36</v>
      </c>
      <c r="C792">
        <v>26</v>
      </c>
      <c r="D792">
        <v>29</v>
      </c>
      <c r="E792">
        <v>30</v>
      </c>
      <c r="F792">
        <v>37</v>
      </c>
      <c r="G792">
        <v>32</v>
      </c>
      <c r="H792">
        <v>21</v>
      </c>
      <c r="I792">
        <v>25</v>
      </c>
      <c r="J792">
        <v>28</v>
      </c>
      <c r="K792">
        <v>27</v>
      </c>
      <c r="L792">
        <v>25</v>
      </c>
      <c r="M792">
        <v>27</v>
      </c>
      <c r="N792" s="436">
        <f t="shared" si="12"/>
        <v>343</v>
      </c>
    </row>
    <row r="793" spans="1:14" x14ac:dyDescent="0.25">
      <c r="A793" t="s">
        <v>3584</v>
      </c>
      <c r="B793">
        <v>49</v>
      </c>
      <c r="C793">
        <v>62</v>
      </c>
      <c r="D793">
        <v>49</v>
      </c>
      <c r="E793">
        <v>45</v>
      </c>
      <c r="F793">
        <v>55</v>
      </c>
      <c r="G793">
        <v>59</v>
      </c>
      <c r="H793">
        <v>35</v>
      </c>
      <c r="I793">
        <v>46</v>
      </c>
      <c r="J793">
        <v>42</v>
      </c>
      <c r="K793">
        <v>47</v>
      </c>
      <c r="L793">
        <v>40</v>
      </c>
      <c r="M793">
        <v>42</v>
      </c>
      <c r="N793" s="436">
        <f t="shared" si="12"/>
        <v>571</v>
      </c>
    </row>
    <row r="794" spans="1:14" x14ac:dyDescent="0.25">
      <c r="A794" t="s">
        <v>3585</v>
      </c>
      <c r="B794">
        <v>44</v>
      </c>
      <c r="C794">
        <v>43</v>
      </c>
      <c r="D794">
        <v>34</v>
      </c>
      <c r="E794">
        <v>39</v>
      </c>
      <c r="F794">
        <v>36</v>
      </c>
      <c r="G794">
        <v>32</v>
      </c>
      <c r="H794">
        <v>33</v>
      </c>
      <c r="I794">
        <v>34</v>
      </c>
      <c r="J794">
        <v>34</v>
      </c>
      <c r="K794">
        <v>40</v>
      </c>
      <c r="L794">
        <v>26</v>
      </c>
      <c r="M794">
        <v>43</v>
      </c>
      <c r="N794" s="436">
        <f t="shared" si="12"/>
        <v>438</v>
      </c>
    </row>
    <row r="795" spans="1:14" x14ac:dyDescent="0.25">
      <c r="A795" t="s">
        <v>3586</v>
      </c>
      <c r="B795">
        <v>28</v>
      </c>
      <c r="C795">
        <v>31</v>
      </c>
      <c r="D795">
        <v>36</v>
      </c>
      <c r="E795">
        <v>29</v>
      </c>
      <c r="F795">
        <v>31</v>
      </c>
      <c r="G795">
        <v>33</v>
      </c>
      <c r="H795">
        <v>26</v>
      </c>
      <c r="I795">
        <v>29</v>
      </c>
      <c r="J795">
        <v>25</v>
      </c>
      <c r="K795">
        <v>30</v>
      </c>
      <c r="L795">
        <v>24</v>
      </c>
      <c r="M795">
        <v>18</v>
      </c>
      <c r="N795" s="436">
        <f t="shared" si="12"/>
        <v>340</v>
      </c>
    </row>
    <row r="796" spans="1:14" x14ac:dyDescent="0.25">
      <c r="A796" t="s">
        <v>3587</v>
      </c>
      <c r="B796"/>
      <c r="C796"/>
      <c r="D796"/>
      <c r="E796"/>
      <c r="F796">
        <v>121</v>
      </c>
      <c r="G796">
        <v>121</v>
      </c>
      <c r="H796">
        <v>104</v>
      </c>
      <c r="I796">
        <v>134</v>
      </c>
      <c r="J796">
        <v>114</v>
      </c>
      <c r="K796">
        <v>130</v>
      </c>
      <c r="L796">
        <v>123</v>
      </c>
      <c r="M796">
        <v>154</v>
      </c>
      <c r="N796" s="436">
        <f t="shared" si="12"/>
        <v>1001</v>
      </c>
    </row>
    <row r="797" spans="1:14" x14ac:dyDescent="0.25">
      <c r="A797" t="s">
        <v>3588</v>
      </c>
      <c r="B797">
        <v>90</v>
      </c>
      <c r="C797">
        <v>107</v>
      </c>
      <c r="D797">
        <v>116</v>
      </c>
      <c r="E797">
        <v>115</v>
      </c>
      <c r="F797"/>
      <c r="G797"/>
      <c r="H797"/>
      <c r="I797"/>
      <c r="J797"/>
      <c r="K797"/>
      <c r="L797"/>
      <c r="M797"/>
      <c r="N797" s="436">
        <f t="shared" si="12"/>
        <v>428</v>
      </c>
    </row>
    <row r="798" spans="1:14" x14ac:dyDescent="0.25">
      <c r="A798" t="s">
        <v>3589</v>
      </c>
      <c r="B798"/>
      <c r="C798"/>
      <c r="D798"/>
      <c r="E798"/>
      <c r="F798">
        <v>76</v>
      </c>
      <c r="G798">
        <v>106</v>
      </c>
      <c r="H798">
        <v>86</v>
      </c>
      <c r="I798">
        <v>94</v>
      </c>
      <c r="J798">
        <v>82</v>
      </c>
      <c r="K798">
        <v>92</v>
      </c>
      <c r="L798">
        <v>73</v>
      </c>
      <c r="M798">
        <v>83</v>
      </c>
      <c r="N798" s="436">
        <f t="shared" si="12"/>
        <v>692</v>
      </c>
    </row>
    <row r="799" spans="1:14" x14ac:dyDescent="0.25">
      <c r="A799" t="s">
        <v>3590</v>
      </c>
      <c r="B799">
        <v>15</v>
      </c>
      <c r="C799">
        <v>19</v>
      </c>
      <c r="D799">
        <v>18</v>
      </c>
      <c r="E799">
        <v>18</v>
      </c>
      <c r="F799"/>
      <c r="G799"/>
      <c r="H799"/>
      <c r="I799"/>
      <c r="J799"/>
      <c r="K799"/>
      <c r="L799"/>
      <c r="M799"/>
      <c r="N799" s="436">
        <f t="shared" si="12"/>
        <v>70</v>
      </c>
    </row>
    <row r="800" spans="1:14" x14ac:dyDescent="0.25">
      <c r="A800" t="s">
        <v>3591</v>
      </c>
      <c r="B800">
        <v>10</v>
      </c>
      <c r="C800">
        <v>11</v>
      </c>
      <c r="D800">
        <v>7</v>
      </c>
      <c r="E800">
        <v>8</v>
      </c>
      <c r="F800"/>
      <c r="G800"/>
      <c r="H800"/>
      <c r="I800"/>
      <c r="J800"/>
      <c r="K800"/>
      <c r="L800"/>
      <c r="M800"/>
      <c r="N800" s="436">
        <f t="shared" si="12"/>
        <v>36</v>
      </c>
    </row>
    <row r="801" spans="1:14" x14ac:dyDescent="0.25">
      <c r="A801" t="s">
        <v>3592</v>
      </c>
      <c r="B801">
        <v>61</v>
      </c>
      <c r="C801">
        <v>74</v>
      </c>
      <c r="D801">
        <v>58</v>
      </c>
      <c r="E801">
        <v>61</v>
      </c>
      <c r="F801"/>
      <c r="G801"/>
      <c r="H801"/>
      <c r="I801"/>
      <c r="J801"/>
      <c r="K801"/>
      <c r="L801"/>
      <c r="M801"/>
      <c r="N801" s="436">
        <f t="shared" si="12"/>
        <v>254</v>
      </c>
    </row>
    <row r="802" spans="1:14" x14ac:dyDescent="0.25">
      <c r="A802" t="s">
        <v>3593</v>
      </c>
      <c r="B802"/>
      <c r="C802"/>
      <c r="D802"/>
      <c r="E802"/>
      <c r="F802">
        <v>65</v>
      </c>
      <c r="G802">
        <v>74</v>
      </c>
      <c r="H802">
        <v>65</v>
      </c>
      <c r="I802">
        <v>72</v>
      </c>
      <c r="J802">
        <v>62</v>
      </c>
      <c r="K802">
        <v>75</v>
      </c>
      <c r="L802">
        <v>57</v>
      </c>
      <c r="M802">
        <v>71</v>
      </c>
      <c r="N802" s="436">
        <f t="shared" si="12"/>
        <v>541</v>
      </c>
    </row>
    <row r="803" spans="1:14" x14ac:dyDescent="0.25">
      <c r="A803" t="s">
        <v>3594</v>
      </c>
      <c r="B803">
        <v>71</v>
      </c>
      <c r="C803">
        <v>61</v>
      </c>
      <c r="D803">
        <v>63</v>
      </c>
      <c r="E803">
        <v>70</v>
      </c>
      <c r="F803"/>
      <c r="G803"/>
      <c r="H803"/>
      <c r="I803"/>
      <c r="J803"/>
      <c r="K803"/>
      <c r="L803"/>
      <c r="M803"/>
      <c r="N803" s="436">
        <f t="shared" si="12"/>
        <v>265</v>
      </c>
    </row>
    <row r="804" spans="1:14" x14ac:dyDescent="0.25">
      <c r="A804" t="s">
        <v>3595</v>
      </c>
      <c r="B804">
        <v>42</v>
      </c>
      <c r="C804">
        <v>20</v>
      </c>
      <c r="D804">
        <v>28</v>
      </c>
      <c r="E804">
        <v>40</v>
      </c>
      <c r="F804">
        <v>34</v>
      </c>
      <c r="G804">
        <v>32</v>
      </c>
      <c r="H804">
        <v>35</v>
      </c>
      <c r="I804">
        <v>39</v>
      </c>
      <c r="J804">
        <v>38</v>
      </c>
      <c r="K804">
        <v>44</v>
      </c>
      <c r="L804">
        <v>39</v>
      </c>
      <c r="M804">
        <v>34</v>
      </c>
      <c r="N804" s="436">
        <f t="shared" si="12"/>
        <v>425</v>
      </c>
    </row>
    <row r="805" spans="1:14" x14ac:dyDescent="0.25">
      <c r="A805" t="s">
        <v>3596</v>
      </c>
      <c r="B805">
        <v>6</v>
      </c>
      <c r="C805">
        <v>8</v>
      </c>
      <c r="D805">
        <v>10</v>
      </c>
      <c r="E805">
        <v>5</v>
      </c>
      <c r="F805">
        <v>9</v>
      </c>
      <c r="G805">
        <v>6</v>
      </c>
      <c r="H805">
        <v>6</v>
      </c>
      <c r="I805">
        <v>10</v>
      </c>
      <c r="J805">
        <v>7</v>
      </c>
      <c r="K805">
        <v>8</v>
      </c>
      <c r="L805">
        <v>10</v>
      </c>
      <c r="M805">
        <v>6</v>
      </c>
      <c r="N805" s="436">
        <f t="shared" si="12"/>
        <v>91</v>
      </c>
    </row>
    <row r="806" spans="1:14" x14ac:dyDescent="0.25">
      <c r="A806" t="s">
        <v>3597</v>
      </c>
      <c r="B806"/>
      <c r="C806"/>
      <c r="D806"/>
      <c r="E806"/>
      <c r="F806">
        <v>163</v>
      </c>
      <c r="G806">
        <v>172</v>
      </c>
      <c r="H806">
        <v>166</v>
      </c>
      <c r="I806">
        <v>153</v>
      </c>
      <c r="J806">
        <v>174</v>
      </c>
      <c r="K806">
        <v>177</v>
      </c>
      <c r="L806">
        <v>163</v>
      </c>
      <c r="M806">
        <v>165</v>
      </c>
      <c r="N806" s="436">
        <f t="shared" si="12"/>
        <v>1333</v>
      </c>
    </row>
    <row r="807" spans="1:14" x14ac:dyDescent="0.25">
      <c r="A807" t="s">
        <v>3598</v>
      </c>
      <c r="B807">
        <v>166</v>
      </c>
      <c r="C807">
        <v>176</v>
      </c>
      <c r="D807">
        <v>149</v>
      </c>
      <c r="E807">
        <v>151</v>
      </c>
      <c r="F807"/>
      <c r="G807"/>
      <c r="H807"/>
      <c r="I807"/>
      <c r="J807"/>
      <c r="K807"/>
      <c r="L807"/>
      <c r="M807"/>
      <c r="N807" s="436">
        <f t="shared" si="12"/>
        <v>642</v>
      </c>
    </row>
    <row r="808" spans="1:14" x14ac:dyDescent="0.25">
      <c r="A808" t="s">
        <v>3599</v>
      </c>
      <c r="B808"/>
      <c r="C808"/>
      <c r="D808"/>
      <c r="E808"/>
      <c r="F808">
        <v>109</v>
      </c>
      <c r="G808">
        <v>116</v>
      </c>
      <c r="H808">
        <v>116</v>
      </c>
      <c r="I808">
        <v>120</v>
      </c>
      <c r="J808">
        <v>114</v>
      </c>
      <c r="K808">
        <v>123</v>
      </c>
      <c r="L808">
        <v>111</v>
      </c>
      <c r="M808">
        <v>135</v>
      </c>
      <c r="N808" s="436">
        <f t="shared" si="12"/>
        <v>944</v>
      </c>
    </row>
    <row r="809" spans="1:14" x14ac:dyDescent="0.25">
      <c r="A809" t="s">
        <v>3600</v>
      </c>
      <c r="B809">
        <v>92</v>
      </c>
      <c r="C809">
        <v>120</v>
      </c>
      <c r="D809">
        <v>102</v>
      </c>
      <c r="E809">
        <v>116</v>
      </c>
      <c r="F809"/>
      <c r="G809"/>
      <c r="H809"/>
      <c r="I809"/>
      <c r="J809"/>
      <c r="K809"/>
      <c r="L809"/>
      <c r="M809"/>
      <c r="N809" s="436">
        <f t="shared" si="12"/>
        <v>430</v>
      </c>
    </row>
    <row r="810" spans="1:14" x14ac:dyDescent="0.25">
      <c r="A810" t="s">
        <v>3601</v>
      </c>
      <c r="B810"/>
      <c r="C810"/>
      <c r="D810"/>
      <c r="E810"/>
      <c r="F810">
        <v>158</v>
      </c>
      <c r="G810">
        <v>187</v>
      </c>
      <c r="H810">
        <v>160</v>
      </c>
      <c r="I810">
        <v>194</v>
      </c>
      <c r="J810">
        <v>161</v>
      </c>
      <c r="K810">
        <v>173</v>
      </c>
      <c r="L810">
        <v>172</v>
      </c>
      <c r="M810">
        <v>181</v>
      </c>
      <c r="N810" s="436">
        <f t="shared" si="12"/>
        <v>1386</v>
      </c>
    </row>
    <row r="811" spans="1:14" x14ac:dyDescent="0.25">
      <c r="A811" t="s">
        <v>3602</v>
      </c>
      <c r="B811">
        <v>145</v>
      </c>
      <c r="C811">
        <v>160</v>
      </c>
      <c r="D811">
        <v>166</v>
      </c>
      <c r="E811">
        <v>162</v>
      </c>
      <c r="F811"/>
      <c r="G811"/>
      <c r="H811"/>
      <c r="I811"/>
      <c r="J811"/>
      <c r="K811"/>
      <c r="L811"/>
      <c r="M811"/>
      <c r="N811" s="436">
        <f t="shared" si="12"/>
        <v>633</v>
      </c>
    </row>
    <row r="812" spans="1:14" x14ac:dyDescent="0.25">
      <c r="A812" t="s">
        <v>3603</v>
      </c>
      <c r="B812"/>
      <c r="C812"/>
      <c r="D812"/>
      <c r="E812"/>
      <c r="F812">
        <v>140</v>
      </c>
      <c r="G812">
        <v>168</v>
      </c>
      <c r="H812">
        <v>149</v>
      </c>
      <c r="I812">
        <v>169</v>
      </c>
      <c r="J812">
        <v>153</v>
      </c>
      <c r="K812">
        <v>177</v>
      </c>
      <c r="L812">
        <v>142</v>
      </c>
      <c r="M812">
        <v>186</v>
      </c>
      <c r="N812" s="436">
        <f t="shared" si="12"/>
        <v>1284</v>
      </c>
    </row>
    <row r="813" spans="1:14" x14ac:dyDescent="0.25">
      <c r="A813" t="s">
        <v>3604</v>
      </c>
      <c r="B813"/>
      <c r="C813"/>
      <c r="D813"/>
      <c r="E813"/>
      <c r="F813">
        <v>178</v>
      </c>
      <c r="G813">
        <v>194</v>
      </c>
      <c r="H813">
        <v>197</v>
      </c>
      <c r="I813">
        <v>178</v>
      </c>
      <c r="J813">
        <v>171</v>
      </c>
      <c r="K813">
        <v>197</v>
      </c>
      <c r="L813">
        <v>203</v>
      </c>
      <c r="M813">
        <v>189</v>
      </c>
      <c r="N813" s="436">
        <f t="shared" si="12"/>
        <v>1507</v>
      </c>
    </row>
    <row r="814" spans="1:14" x14ac:dyDescent="0.25">
      <c r="A814" t="s">
        <v>3605</v>
      </c>
      <c r="B814">
        <v>185</v>
      </c>
      <c r="C814">
        <v>170</v>
      </c>
      <c r="D814">
        <v>172</v>
      </c>
      <c r="E814">
        <v>154</v>
      </c>
      <c r="F814"/>
      <c r="G814"/>
      <c r="H814"/>
      <c r="I814"/>
      <c r="J814"/>
      <c r="K814"/>
      <c r="L814"/>
      <c r="M814"/>
      <c r="N814" s="436">
        <f t="shared" si="12"/>
        <v>681</v>
      </c>
    </row>
    <row r="815" spans="1:14" x14ac:dyDescent="0.25">
      <c r="A815" t="s">
        <v>3606</v>
      </c>
      <c r="B815">
        <v>118</v>
      </c>
      <c r="C815">
        <v>141</v>
      </c>
      <c r="D815">
        <v>142</v>
      </c>
      <c r="E815">
        <v>158</v>
      </c>
      <c r="F815"/>
      <c r="G815">
        <v>1</v>
      </c>
      <c r="H815"/>
      <c r="I815"/>
      <c r="J815"/>
      <c r="K815"/>
      <c r="L815"/>
      <c r="M815"/>
      <c r="N815" s="436">
        <f t="shared" si="12"/>
        <v>560</v>
      </c>
    </row>
    <row r="816" spans="1:14" x14ac:dyDescent="0.25">
      <c r="A816" t="s">
        <v>3607</v>
      </c>
      <c r="B816"/>
      <c r="C816"/>
      <c r="D816"/>
      <c r="E816"/>
      <c r="F816"/>
      <c r="G816"/>
      <c r="H816">
        <v>194</v>
      </c>
      <c r="I816">
        <v>220</v>
      </c>
      <c r="J816">
        <v>194</v>
      </c>
      <c r="K816">
        <v>222</v>
      </c>
      <c r="L816">
        <v>187</v>
      </c>
      <c r="M816">
        <v>228</v>
      </c>
      <c r="N816" s="436">
        <f t="shared" si="12"/>
        <v>1245</v>
      </c>
    </row>
    <row r="817" spans="1:14" x14ac:dyDescent="0.25">
      <c r="A817" t="s">
        <v>3608</v>
      </c>
      <c r="B817"/>
      <c r="C817"/>
      <c r="D817">
        <v>176</v>
      </c>
      <c r="E817">
        <v>208</v>
      </c>
      <c r="F817">
        <v>170</v>
      </c>
      <c r="G817">
        <v>195</v>
      </c>
      <c r="H817"/>
      <c r="I817"/>
      <c r="J817"/>
      <c r="K817"/>
      <c r="L817"/>
      <c r="M817"/>
      <c r="N817" s="436">
        <f t="shared" si="12"/>
        <v>749</v>
      </c>
    </row>
    <row r="818" spans="1:14" x14ac:dyDescent="0.25">
      <c r="A818" t="s">
        <v>3609</v>
      </c>
      <c r="B818">
        <v>156</v>
      </c>
      <c r="C818">
        <v>184</v>
      </c>
      <c r="D818"/>
      <c r="E818"/>
      <c r="F818"/>
      <c r="G818"/>
      <c r="H818"/>
      <c r="I818"/>
      <c r="J818"/>
      <c r="K818"/>
      <c r="L818"/>
      <c r="M818"/>
      <c r="N818" s="436">
        <f t="shared" si="12"/>
        <v>340</v>
      </c>
    </row>
    <row r="819" spans="1:14" x14ac:dyDescent="0.25">
      <c r="A819" t="s">
        <v>3610</v>
      </c>
      <c r="B819">
        <v>70</v>
      </c>
      <c r="C819">
        <v>76</v>
      </c>
      <c r="D819">
        <v>75</v>
      </c>
      <c r="E819">
        <v>76</v>
      </c>
      <c r="F819">
        <v>64</v>
      </c>
      <c r="G819">
        <v>74</v>
      </c>
      <c r="H819">
        <v>68</v>
      </c>
      <c r="I819">
        <v>77</v>
      </c>
      <c r="J819">
        <v>66</v>
      </c>
      <c r="K819">
        <v>57</v>
      </c>
      <c r="L819">
        <v>62</v>
      </c>
      <c r="M819">
        <v>42</v>
      </c>
      <c r="N819" s="436">
        <f t="shared" si="12"/>
        <v>807</v>
      </c>
    </row>
    <row r="820" spans="1:14" x14ac:dyDescent="0.25">
      <c r="A820" t="s">
        <v>3611</v>
      </c>
      <c r="B820"/>
      <c r="C820"/>
      <c r="D820"/>
      <c r="E820"/>
      <c r="F820">
        <v>102</v>
      </c>
      <c r="G820">
        <v>120</v>
      </c>
      <c r="H820">
        <v>107</v>
      </c>
      <c r="I820">
        <v>120</v>
      </c>
      <c r="J820">
        <v>106</v>
      </c>
      <c r="K820">
        <v>130</v>
      </c>
      <c r="L820">
        <v>105</v>
      </c>
      <c r="M820">
        <v>116</v>
      </c>
      <c r="N820" s="436">
        <f t="shared" si="12"/>
        <v>906</v>
      </c>
    </row>
    <row r="821" spans="1:14" x14ac:dyDescent="0.25">
      <c r="A821" t="s">
        <v>3612</v>
      </c>
      <c r="B821">
        <v>97</v>
      </c>
      <c r="C821">
        <v>116</v>
      </c>
      <c r="D821">
        <v>110</v>
      </c>
      <c r="E821">
        <v>103</v>
      </c>
      <c r="F821"/>
      <c r="G821"/>
      <c r="H821"/>
      <c r="I821"/>
      <c r="J821"/>
      <c r="K821"/>
      <c r="L821"/>
      <c r="M821"/>
      <c r="N821" s="436">
        <f t="shared" si="12"/>
        <v>426</v>
      </c>
    </row>
    <row r="822" spans="1:14" x14ac:dyDescent="0.25">
      <c r="A822" t="s">
        <v>3613</v>
      </c>
      <c r="B822">
        <v>97</v>
      </c>
      <c r="C822">
        <v>133</v>
      </c>
      <c r="D822">
        <v>119</v>
      </c>
      <c r="E822">
        <v>127</v>
      </c>
      <c r="F822"/>
      <c r="G822"/>
      <c r="H822"/>
      <c r="I822"/>
      <c r="J822"/>
      <c r="K822"/>
      <c r="L822"/>
      <c r="M822"/>
      <c r="N822" s="436">
        <f t="shared" si="12"/>
        <v>476</v>
      </c>
    </row>
    <row r="823" spans="1:14" x14ac:dyDescent="0.25">
      <c r="A823" t="s">
        <v>3614</v>
      </c>
      <c r="B823">
        <v>117</v>
      </c>
      <c r="C823">
        <v>126</v>
      </c>
      <c r="D823">
        <v>127</v>
      </c>
      <c r="E823">
        <v>135</v>
      </c>
      <c r="F823"/>
      <c r="G823"/>
      <c r="H823"/>
      <c r="I823"/>
      <c r="J823"/>
      <c r="K823"/>
      <c r="L823"/>
      <c r="M823"/>
      <c r="N823" s="436">
        <f t="shared" si="12"/>
        <v>505</v>
      </c>
    </row>
    <row r="824" spans="1:14" x14ac:dyDescent="0.25">
      <c r="A824" t="s">
        <v>3615</v>
      </c>
      <c r="B824">
        <v>65</v>
      </c>
      <c r="C824">
        <v>104</v>
      </c>
      <c r="D824">
        <v>78</v>
      </c>
      <c r="E824">
        <v>83</v>
      </c>
      <c r="F824"/>
      <c r="G824"/>
      <c r="H824"/>
      <c r="I824"/>
      <c r="J824"/>
      <c r="K824"/>
      <c r="L824"/>
      <c r="M824"/>
      <c r="N824" s="436">
        <f t="shared" si="12"/>
        <v>330</v>
      </c>
    </row>
    <row r="825" spans="1:14" x14ac:dyDescent="0.25">
      <c r="A825" t="s">
        <v>3616</v>
      </c>
      <c r="B825"/>
      <c r="C825"/>
      <c r="D825"/>
      <c r="E825"/>
      <c r="F825">
        <v>327</v>
      </c>
      <c r="G825">
        <v>368</v>
      </c>
      <c r="H825">
        <v>306</v>
      </c>
      <c r="I825">
        <v>392</v>
      </c>
      <c r="J825">
        <v>284</v>
      </c>
      <c r="K825">
        <v>308</v>
      </c>
      <c r="L825">
        <v>300</v>
      </c>
      <c r="M825">
        <v>302</v>
      </c>
      <c r="N825" s="436">
        <f t="shared" si="12"/>
        <v>2587</v>
      </c>
    </row>
    <row r="826" spans="1:14" x14ac:dyDescent="0.25">
      <c r="A826" t="s">
        <v>3617</v>
      </c>
      <c r="B826">
        <v>196</v>
      </c>
      <c r="C826">
        <v>178</v>
      </c>
      <c r="D826">
        <v>153</v>
      </c>
      <c r="E826">
        <v>177</v>
      </c>
      <c r="F826"/>
      <c r="G826"/>
      <c r="H826"/>
      <c r="I826"/>
      <c r="J826"/>
      <c r="K826"/>
      <c r="L826"/>
      <c r="M826"/>
      <c r="N826" s="436">
        <f t="shared" si="12"/>
        <v>704</v>
      </c>
    </row>
    <row r="827" spans="1:14" x14ac:dyDescent="0.25">
      <c r="A827" t="s">
        <v>3618</v>
      </c>
      <c r="B827"/>
      <c r="C827"/>
      <c r="D827"/>
      <c r="E827"/>
      <c r="F827">
        <v>230</v>
      </c>
      <c r="G827">
        <v>238</v>
      </c>
      <c r="H827">
        <v>206</v>
      </c>
      <c r="I827">
        <v>230</v>
      </c>
      <c r="J827">
        <v>211</v>
      </c>
      <c r="K827">
        <v>250</v>
      </c>
      <c r="L827">
        <v>216</v>
      </c>
      <c r="M827">
        <v>232</v>
      </c>
      <c r="N827" s="436">
        <f t="shared" si="12"/>
        <v>1813</v>
      </c>
    </row>
    <row r="828" spans="1:14" x14ac:dyDescent="0.25">
      <c r="A828" t="s">
        <v>3619</v>
      </c>
      <c r="B828"/>
      <c r="C828"/>
      <c r="D828"/>
      <c r="E828"/>
      <c r="F828">
        <v>100</v>
      </c>
      <c r="G828">
        <v>31</v>
      </c>
      <c r="H828">
        <v>110</v>
      </c>
      <c r="I828">
        <v>23</v>
      </c>
      <c r="J828">
        <v>107</v>
      </c>
      <c r="K828">
        <v>26</v>
      </c>
      <c r="L828">
        <v>101</v>
      </c>
      <c r="M828">
        <v>26</v>
      </c>
      <c r="N828" s="436">
        <f t="shared" si="12"/>
        <v>524</v>
      </c>
    </row>
    <row r="829" spans="1:14" x14ac:dyDescent="0.25">
      <c r="A829" t="s">
        <v>3620</v>
      </c>
      <c r="B829"/>
      <c r="C829"/>
      <c r="D829"/>
      <c r="E829"/>
      <c r="F829">
        <v>362</v>
      </c>
      <c r="G829">
        <v>377</v>
      </c>
      <c r="H829">
        <v>378</v>
      </c>
      <c r="I829">
        <v>353</v>
      </c>
      <c r="J829">
        <v>336</v>
      </c>
      <c r="K829">
        <v>389</v>
      </c>
      <c r="L829">
        <v>317</v>
      </c>
      <c r="M829">
        <v>350</v>
      </c>
      <c r="N829" s="436">
        <f t="shared" si="12"/>
        <v>2862</v>
      </c>
    </row>
    <row r="830" spans="1:14" x14ac:dyDescent="0.25">
      <c r="A830" t="s">
        <v>13060</v>
      </c>
      <c r="B830">
        <v>311</v>
      </c>
      <c r="C830">
        <v>331</v>
      </c>
      <c r="D830">
        <v>294</v>
      </c>
      <c r="E830">
        <v>351</v>
      </c>
      <c r="F830"/>
      <c r="G830"/>
      <c r="H830"/>
      <c r="I830"/>
      <c r="J830"/>
      <c r="K830"/>
      <c r="L830"/>
      <c r="M830"/>
      <c r="N830" s="436">
        <f t="shared" si="12"/>
        <v>1287</v>
      </c>
    </row>
    <row r="831" spans="1:14" x14ac:dyDescent="0.25">
      <c r="A831" t="s">
        <v>3621</v>
      </c>
      <c r="B831">
        <v>187</v>
      </c>
      <c r="C831">
        <v>193</v>
      </c>
      <c r="D831">
        <v>165</v>
      </c>
      <c r="E831">
        <v>201</v>
      </c>
      <c r="F831"/>
      <c r="G831"/>
      <c r="H831"/>
      <c r="I831"/>
      <c r="J831"/>
      <c r="K831"/>
      <c r="L831"/>
      <c r="M831"/>
      <c r="N831" s="436">
        <f t="shared" si="12"/>
        <v>746</v>
      </c>
    </row>
    <row r="832" spans="1:14" x14ac:dyDescent="0.25">
      <c r="A832" t="s">
        <v>3622</v>
      </c>
      <c r="B832"/>
      <c r="C832"/>
      <c r="D832"/>
      <c r="E832"/>
      <c r="F832">
        <v>199</v>
      </c>
      <c r="G832">
        <v>211</v>
      </c>
      <c r="H832">
        <v>193</v>
      </c>
      <c r="I832">
        <v>214</v>
      </c>
      <c r="J832">
        <v>220</v>
      </c>
      <c r="K832">
        <v>205</v>
      </c>
      <c r="L832">
        <v>173</v>
      </c>
      <c r="M832">
        <v>212</v>
      </c>
      <c r="N832" s="436">
        <f t="shared" si="12"/>
        <v>1627</v>
      </c>
    </row>
    <row r="833" spans="1:14" x14ac:dyDescent="0.25">
      <c r="A833" t="s">
        <v>3623</v>
      </c>
      <c r="B833"/>
      <c r="C833"/>
      <c r="D833">
        <v>1</v>
      </c>
      <c r="E833"/>
      <c r="F833">
        <v>239</v>
      </c>
      <c r="G833">
        <v>244</v>
      </c>
      <c r="H833">
        <v>236</v>
      </c>
      <c r="I833">
        <v>243</v>
      </c>
      <c r="J833">
        <v>223</v>
      </c>
      <c r="K833">
        <v>239</v>
      </c>
      <c r="L833">
        <v>213</v>
      </c>
      <c r="M833">
        <v>230</v>
      </c>
      <c r="N833" s="436">
        <f t="shared" si="12"/>
        <v>1868</v>
      </c>
    </row>
    <row r="834" spans="1:14" x14ac:dyDescent="0.25">
      <c r="A834" t="s">
        <v>3624</v>
      </c>
      <c r="B834">
        <v>193</v>
      </c>
      <c r="C834">
        <v>216</v>
      </c>
      <c r="D834">
        <v>200</v>
      </c>
      <c r="E834">
        <v>244</v>
      </c>
      <c r="F834"/>
      <c r="G834"/>
      <c r="H834"/>
      <c r="I834"/>
      <c r="J834"/>
      <c r="K834"/>
      <c r="L834"/>
      <c r="M834"/>
      <c r="N834" s="436">
        <f t="shared" si="12"/>
        <v>853</v>
      </c>
    </row>
    <row r="835" spans="1:14" x14ac:dyDescent="0.25">
      <c r="A835" t="s">
        <v>3625</v>
      </c>
      <c r="B835">
        <v>58</v>
      </c>
      <c r="C835">
        <v>73</v>
      </c>
      <c r="D835">
        <v>64</v>
      </c>
      <c r="E835">
        <v>54</v>
      </c>
      <c r="F835"/>
      <c r="G835"/>
      <c r="H835"/>
      <c r="I835"/>
      <c r="J835"/>
      <c r="K835"/>
      <c r="L835"/>
      <c r="M835"/>
      <c r="N835" s="436">
        <f t="shared" si="12"/>
        <v>249</v>
      </c>
    </row>
    <row r="836" spans="1:14" x14ac:dyDescent="0.25">
      <c r="A836" t="s">
        <v>3626</v>
      </c>
      <c r="B836"/>
      <c r="C836"/>
      <c r="D836"/>
      <c r="E836"/>
      <c r="F836">
        <v>49</v>
      </c>
      <c r="G836">
        <v>47</v>
      </c>
      <c r="H836">
        <v>54</v>
      </c>
      <c r="I836">
        <v>72</v>
      </c>
      <c r="J836">
        <v>64</v>
      </c>
      <c r="K836">
        <v>59</v>
      </c>
      <c r="L836">
        <v>56</v>
      </c>
      <c r="M836">
        <v>72</v>
      </c>
      <c r="N836" s="436">
        <f t="shared" ref="N836:N899" si="13">SUM(B836:M836)</f>
        <v>473</v>
      </c>
    </row>
    <row r="837" spans="1:14" x14ac:dyDescent="0.25">
      <c r="A837" t="s">
        <v>3627</v>
      </c>
      <c r="B837"/>
      <c r="C837"/>
      <c r="D837"/>
      <c r="E837"/>
      <c r="F837">
        <v>83</v>
      </c>
      <c r="G837">
        <v>94</v>
      </c>
      <c r="H837">
        <v>83</v>
      </c>
      <c r="I837">
        <v>76</v>
      </c>
      <c r="J837">
        <v>73</v>
      </c>
      <c r="K837">
        <v>71</v>
      </c>
      <c r="L837">
        <v>90</v>
      </c>
      <c r="M837">
        <v>60</v>
      </c>
      <c r="N837" s="436">
        <f t="shared" si="13"/>
        <v>630</v>
      </c>
    </row>
    <row r="838" spans="1:14" x14ac:dyDescent="0.25">
      <c r="A838" t="s">
        <v>3628</v>
      </c>
      <c r="B838">
        <v>82</v>
      </c>
      <c r="C838">
        <v>83</v>
      </c>
      <c r="D838">
        <v>68</v>
      </c>
      <c r="E838">
        <v>87</v>
      </c>
      <c r="F838"/>
      <c r="G838"/>
      <c r="H838"/>
      <c r="I838"/>
      <c r="J838"/>
      <c r="K838"/>
      <c r="L838"/>
      <c r="M838"/>
      <c r="N838" s="436">
        <f t="shared" si="13"/>
        <v>320</v>
      </c>
    </row>
    <row r="839" spans="1:14" x14ac:dyDescent="0.25">
      <c r="A839" t="s">
        <v>3629</v>
      </c>
      <c r="B839"/>
      <c r="C839"/>
      <c r="D839"/>
      <c r="E839"/>
      <c r="F839">
        <v>80</v>
      </c>
      <c r="G839">
        <v>94</v>
      </c>
      <c r="H839">
        <v>104</v>
      </c>
      <c r="I839">
        <v>89</v>
      </c>
      <c r="J839">
        <v>83</v>
      </c>
      <c r="K839">
        <v>101</v>
      </c>
      <c r="L839">
        <v>81</v>
      </c>
      <c r="M839">
        <v>97</v>
      </c>
      <c r="N839" s="436">
        <f t="shared" si="13"/>
        <v>729</v>
      </c>
    </row>
    <row r="840" spans="1:14" x14ac:dyDescent="0.25">
      <c r="A840" t="s">
        <v>3630</v>
      </c>
      <c r="B840">
        <v>82</v>
      </c>
      <c r="C840">
        <v>71</v>
      </c>
      <c r="D840">
        <v>86</v>
      </c>
      <c r="E840">
        <v>87</v>
      </c>
      <c r="F840"/>
      <c r="G840"/>
      <c r="H840"/>
      <c r="I840"/>
      <c r="J840"/>
      <c r="K840"/>
      <c r="L840"/>
      <c r="M840"/>
      <c r="N840" s="436">
        <f t="shared" si="13"/>
        <v>326</v>
      </c>
    </row>
    <row r="841" spans="1:14" x14ac:dyDescent="0.25">
      <c r="A841" t="s">
        <v>3631</v>
      </c>
      <c r="B841">
        <v>73</v>
      </c>
      <c r="C841">
        <v>71</v>
      </c>
      <c r="D841">
        <v>84</v>
      </c>
      <c r="E841">
        <v>93</v>
      </c>
      <c r="F841"/>
      <c r="G841">
        <v>1</v>
      </c>
      <c r="H841"/>
      <c r="I841"/>
      <c r="J841"/>
      <c r="K841">
        <v>1</v>
      </c>
      <c r="L841"/>
      <c r="M841"/>
      <c r="N841" s="436">
        <f t="shared" si="13"/>
        <v>323</v>
      </c>
    </row>
    <row r="842" spans="1:14" x14ac:dyDescent="0.25">
      <c r="A842" t="s">
        <v>3632</v>
      </c>
      <c r="B842"/>
      <c r="C842"/>
      <c r="D842"/>
      <c r="E842"/>
      <c r="F842">
        <v>169</v>
      </c>
      <c r="G842">
        <v>193</v>
      </c>
      <c r="H842">
        <v>164</v>
      </c>
      <c r="I842">
        <v>179</v>
      </c>
      <c r="J842">
        <v>175</v>
      </c>
      <c r="K842">
        <v>174</v>
      </c>
      <c r="L842">
        <v>149</v>
      </c>
      <c r="M842">
        <v>197</v>
      </c>
      <c r="N842" s="436">
        <f t="shared" si="13"/>
        <v>1400</v>
      </c>
    </row>
    <row r="843" spans="1:14" x14ac:dyDescent="0.25">
      <c r="A843" t="s">
        <v>3633</v>
      </c>
      <c r="B843">
        <v>90</v>
      </c>
      <c r="C843">
        <v>88</v>
      </c>
      <c r="D843">
        <v>82</v>
      </c>
      <c r="E843">
        <v>84</v>
      </c>
      <c r="F843"/>
      <c r="G843"/>
      <c r="H843"/>
      <c r="I843"/>
      <c r="J843"/>
      <c r="K843"/>
      <c r="L843"/>
      <c r="M843"/>
      <c r="N843" s="436">
        <f t="shared" si="13"/>
        <v>344</v>
      </c>
    </row>
    <row r="844" spans="1:14" x14ac:dyDescent="0.25">
      <c r="A844" t="s">
        <v>3634</v>
      </c>
      <c r="B844"/>
      <c r="C844"/>
      <c r="D844"/>
      <c r="E844"/>
      <c r="F844">
        <v>30</v>
      </c>
      <c r="G844">
        <v>47</v>
      </c>
      <c r="H844">
        <v>50</v>
      </c>
      <c r="I844">
        <v>65</v>
      </c>
      <c r="J844">
        <v>45</v>
      </c>
      <c r="K844">
        <v>64</v>
      </c>
      <c r="L844">
        <v>30</v>
      </c>
      <c r="M844">
        <v>79</v>
      </c>
      <c r="N844" s="436">
        <f t="shared" si="13"/>
        <v>410</v>
      </c>
    </row>
    <row r="845" spans="1:14" x14ac:dyDescent="0.25">
      <c r="A845" t="s">
        <v>3635</v>
      </c>
      <c r="B845"/>
      <c r="C845"/>
      <c r="D845"/>
      <c r="E845"/>
      <c r="F845">
        <v>62</v>
      </c>
      <c r="G845">
        <v>88</v>
      </c>
      <c r="H845">
        <v>60</v>
      </c>
      <c r="I845">
        <v>84</v>
      </c>
      <c r="J845">
        <v>73</v>
      </c>
      <c r="K845">
        <v>71</v>
      </c>
      <c r="L845">
        <v>49</v>
      </c>
      <c r="M845">
        <v>43</v>
      </c>
      <c r="N845" s="436">
        <f t="shared" si="13"/>
        <v>530</v>
      </c>
    </row>
    <row r="846" spans="1:14" x14ac:dyDescent="0.25">
      <c r="A846" t="s">
        <v>3636</v>
      </c>
      <c r="B846">
        <v>41</v>
      </c>
      <c r="C846">
        <v>36</v>
      </c>
      <c r="D846">
        <v>34</v>
      </c>
      <c r="E846">
        <v>32</v>
      </c>
      <c r="F846"/>
      <c r="G846"/>
      <c r="H846"/>
      <c r="I846"/>
      <c r="J846"/>
      <c r="K846"/>
      <c r="L846"/>
      <c r="M846"/>
      <c r="N846" s="436">
        <f t="shared" si="13"/>
        <v>143</v>
      </c>
    </row>
    <row r="847" spans="1:14" x14ac:dyDescent="0.25">
      <c r="A847" t="s">
        <v>3637</v>
      </c>
      <c r="B847">
        <v>25</v>
      </c>
      <c r="C847">
        <v>45</v>
      </c>
      <c r="D847">
        <v>33</v>
      </c>
      <c r="E847">
        <v>27</v>
      </c>
      <c r="F847"/>
      <c r="G847"/>
      <c r="H847"/>
      <c r="I847"/>
      <c r="J847"/>
      <c r="K847"/>
      <c r="L847"/>
      <c r="M847"/>
      <c r="N847" s="436">
        <f t="shared" si="13"/>
        <v>130</v>
      </c>
    </row>
    <row r="848" spans="1:14" x14ac:dyDescent="0.25">
      <c r="A848" t="s">
        <v>3638</v>
      </c>
      <c r="B848">
        <v>77</v>
      </c>
      <c r="C848">
        <v>88</v>
      </c>
      <c r="D848">
        <v>92</v>
      </c>
      <c r="E848">
        <v>94</v>
      </c>
      <c r="F848"/>
      <c r="G848"/>
      <c r="H848"/>
      <c r="I848"/>
      <c r="J848"/>
      <c r="K848"/>
      <c r="L848"/>
      <c r="M848"/>
      <c r="N848" s="436">
        <f t="shared" si="13"/>
        <v>351</v>
      </c>
    </row>
    <row r="849" spans="1:14" x14ac:dyDescent="0.25">
      <c r="A849" t="s">
        <v>3639</v>
      </c>
      <c r="B849"/>
      <c r="C849"/>
      <c r="D849"/>
      <c r="E849"/>
      <c r="F849">
        <v>78</v>
      </c>
      <c r="G849">
        <v>68</v>
      </c>
      <c r="H849">
        <v>93</v>
      </c>
      <c r="I849">
        <v>83</v>
      </c>
      <c r="J849">
        <v>69</v>
      </c>
      <c r="K849">
        <v>85</v>
      </c>
      <c r="L849">
        <v>63</v>
      </c>
      <c r="M849">
        <v>70</v>
      </c>
      <c r="N849" s="436">
        <f t="shared" si="13"/>
        <v>609</v>
      </c>
    </row>
    <row r="850" spans="1:14" x14ac:dyDescent="0.25">
      <c r="A850" t="s">
        <v>3640</v>
      </c>
      <c r="B850"/>
      <c r="C850"/>
      <c r="D850"/>
      <c r="E850"/>
      <c r="F850">
        <v>60</v>
      </c>
      <c r="G850">
        <v>68</v>
      </c>
      <c r="H850">
        <v>85</v>
      </c>
      <c r="I850">
        <v>51</v>
      </c>
      <c r="J850">
        <v>63</v>
      </c>
      <c r="K850">
        <v>60</v>
      </c>
      <c r="L850">
        <v>57</v>
      </c>
      <c r="M850">
        <v>61</v>
      </c>
      <c r="N850" s="436">
        <f t="shared" si="13"/>
        <v>505</v>
      </c>
    </row>
    <row r="851" spans="1:14" x14ac:dyDescent="0.25">
      <c r="A851" t="s">
        <v>3641</v>
      </c>
      <c r="B851">
        <v>66</v>
      </c>
      <c r="C851">
        <v>74</v>
      </c>
      <c r="D851">
        <v>66</v>
      </c>
      <c r="E851">
        <v>65</v>
      </c>
      <c r="F851"/>
      <c r="G851"/>
      <c r="H851"/>
      <c r="I851"/>
      <c r="J851"/>
      <c r="K851"/>
      <c r="L851"/>
      <c r="M851"/>
      <c r="N851" s="436">
        <f t="shared" si="13"/>
        <v>271</v>
      </c>
    </row>
    <row r="852" spans="1:14" x14ac:dyDescent="0.25">
      <c r="A852" t="s">
        <v>13061</v>
      </c>
      <c r="B852">
        <v>73</v>
      </c>
      <c r="C852">
        <v>69</v>
      </c>
      <c r="D852">
        <v>67</v>
      </c>
      <c r="E852">
        <v>79</v>
      </c>
      <c r="F852">
        <v>83</v>
      </c>
      <c r="G852">
        <v>89</v>
      </c>
      <c r="H852">
        <v>62</v>
      </c>
      <c r="I852">
        <v>70</v>
      </c>
      <c r="J852">
        <v>42</v>
      </c>
      <c r="K852">
        <v>56</v>
      </c>
      <c r="L852">
        <v>55</v>
      </c>
      <c r="M852">
        <v>46</v>
      </c>
      <c r="N852" s="436">
        <f t="shared" si="13"/>
        <v>791</v>
      </c>
    </row>
    <row r="853" spans="1:14" x14ac:dyDescent="0.25">
      <c r="A853" t="s">
        <v>3642</v>
      </c>
      <c r="B853"/>
      <c r="C853"/>
      <c r="D853"/>
      <c r="E853"/>
      <c r="F853">
        <v>11</v>
      </c>
      <c r="G853">
        <v>23</v>
      </c>
      <c r="H853">
        <v>24</v>
      </c>
      <c r="I853">
        <v>15</v>
      </c>
      <c r="J853">
        <v>16</v>
      </c>
      <c r="K853">
        <v>23</v>
      </c>
      <c r="L853">
        <v>23</v>
      </c>
      <c r="M853">
        <v>23</v>
      </c>
      <c r="N853" s="436">
        <f t="shared" si="13"/>
        <v>158</v>
      </c>
    </row>
    <row r="854" spans="1:14" x14ac:dyDescent="0.25">
      <c r="A854" t="s">
        <v>3643</v>
      </c>
      <c r="B854">
        <v>27</v>
      </c>
      <c r="C854">
        <v>28</v>
      </c>
      <c r="D854">
        <v>11</v>
      </c>
      <c r="E854">
        <v>22</v>
      </c>
      <c r="F854"/>
      <c r="G854"/>
      <c r="H854"/>
      <c r="I854"/>
      <c r="J854"/>
      <c r="K854"/>
      <c r="L854"/>
      <c r="M854"/>
      <c r="N854" s="436">
        <f t="shared" si="13"/>
        <v>88</v>
      </c>
    </row>
    <row r="855" spans="1:14" x14ac:dyDescent="0.25">
      <c r="A855" t="s">
        <v>3644</v>
      </c>
      <c r="B855">
        <v>124</v>
      </c>
      <c r="C855">
        <v>116</v>
      </c>
      <c r="D855">
        <v>92</v>
      </c>
      <c r="E855">
        <v>129</v>
      </c>
      <c r="F855"/>
      <c r="G855"/>
      <c r="H855"/>
      <c r="I855"/>
      <c r="J855"/>
      <c r="K855"/>
      <c r="L855"/>
      <c r="M855"/>
      <c r="N855" s="436">
        <f t="shared" si="13"/>
        <v>461</v>
      </c>
    </row>
    <row r="856" spans="1:14" x14ac:dyDescent="0.25">
      <c r="A856" t="s">
        <v>3645</v>
      </c>
      <c r="B856">
        <v>138</v>
      </c>
      <c r="C856">
        <v>163</v>
      </c>
      <c r="D856">
        <v>145</v>
      </c>
      <c r="E856">
        <v>157</v>
      </c>
      <c r="F856"/>
      <c r="G856"/>
      <c r="H856"/>
      <c r="I856"/>
      <c r="J856"/>
      <c r="K856"/>
      <c r="L856"/>
      <c r="M856"/>
      <c r="N856" s="436">
        <f t="shared" si="13"/>
        <v>603</v>
      </c>
    </row>
    <row r="857" spans="1:14" x14ac:dyDescent="0.25">
      <c r="A857" t="s">
        <v>3646</v>
      </c>
      <c r="B857">
        <v>135</v>
      </c>
      <c r="C857">
        <v>168</v>
      </c>
      <c r="D857">
        <v>142</v>
      </c>
      <c r="E857">
        <v>186</v>
      </c>
      <c r="F857"/>
      <c r="G857"/>
      <c r="H857"/>
      <c r="I857"/>
      <c r="J857"/>
      <c r="K857"/>
      <c r="L857"/>
      <c r="M857"/>
      <c r="N857" s="436">
        <f t="shared" si="13"/>
        <v>631</v>
      </c>
    </row>
    <row r="858" spans="1:14" x14ac:dyDescent="0.25">
      <c r="A858" t="s">
        <v>3647</v>
      </c>
      <c r="B858"/>
      <c r="C858"/>
      <c r="D858"/>
      <c r="E858"/>
      <c r="F858">
        <v>473</v>
      </c>
      <c r="G858">
        <v>580</v>
      </c>
      <c r="H858">
        <v>374</v>
      </c>
      <c r="I858">
        <v>397</v>
      </c>
      <c r="J858">
        <v>324</v>
      </c>
      <c r="K858">
        <v>328</v>
      </c>
      <c r="L858">
        <v>288</v>
      </c>
      <c r="M858">
        <v>283</v>
      </c>
      <c r="N858" s="436">
        <f t="shared" si="13"/>
        <v>3047</v>
      </c>
    </row>
    <row r="859" spans="1:14" x14ac:dyDescent="0.25">
      <c r="A859" t="s">
        <v>3648</v>
      </c>
      <c r="B859"/>
      <c r="C859"/>
      <c r="D859"/>
      <c r="E859"/>
      <c r="F859">
        <v>246</v>
      </c>
      <c r="G859">
        <v>306</v>
      </c>
      <c r="H859">
        <v>236</v>
      </c>
      <c r="I859">
        <v>288</v>
      </c>
      <c r="J859">
        <v>198</v>
      </c>
      <c r="K859">
        <v>235</v>
      </c>
      <c r="L859">
        <v>168</v>
      </c>
      <c r="M859">
        <v>208</v>
      </c>
      <c r="N859" s="436">
        <f t="shared" si="13"/>
        <v>1885</v>
      </c>
    </row>
    <row r="860" spans="1:14" x14ac:dyDescent="0.25">
      <c r="A860" t="s">
        <v>3649</v>
      </c>
      <c r="B860">
        <v>110</v>
      </c>
      <c r="C860">
        <v>149</v>
      </c>
      <c r="D860">
        <v>146</v>
      </c>
      <c r="E860">
        <v>151</v>
      </c>
      <c r="F860"/>
      <c r="G860"/>
      <c r="H860"/>
      <c r="I860"/>
      <c r="J860"/>
      <c r="K860"/>
      <c r="L860"/>
      <c r="M860"/>
      <c r="N860" s="436">
        <f t="shared" si="13"/>
        <v>556</v>
      </c>
    </row>
    <row r="861" spans="1:14" x14ac:dyDescent="0.25">
      <c r="A861" t="s">
        <v>13256</v>
      </c>
      <c r="B861"/>
      <c r="C861"/>
      <c r="D861"/>
      <c r="E861"/>
      <c r="F861">
        <v>74</v>
      </c>
      <c r="G861">
        <v>62</v>
      </c>
      <c r="H861">
        <v>61</v>
      </c>
      <c r="I861">
        <v>58</v>
      </c>
      <c r="J861">
        <v>65</v>
      </c>
      <c r="K861">
        <v>46</v>
      </c>
      <c r="L861">
        <v>25</v>
      </c>
      <c r="M861">
        <v>20</v>
      </c>
      <c r="N861" s="436">
        <f t="shared" si="13"/>
        <v>411</v>
      </c>
    </row>
    <row r="862" spans="1:14" x14ac:dyDescent="0.25">
      <c r="A862" t="s">
        <v>3650</v>
      </c>
      <c r="B862">
        <v>66</v>
      </c>
      <c r="C862">
        <v>71</v>
      </c>
      <c r="D862">
        <v>51</v>
      </c>
      <c r="E862">
        <v>59</v>
      </c>
      <c r="F862"/>
      <c r="G862"/>
      <c r="H862"/>
      <c r="I862"/>
      <c r="J862"/>
      <c r="K862"/>
      <c r="L862"/>
      <c r="M862"/>
      <c r="N862" s="436">
        <f t="shared" si="13"/>
        <v>247</v>
      </c>
    </row>
    <row r="863" spans="1:14" x14ac:dyDescent="0.25">
      <c r="A863" t="s">
        <v>3651</v>
      </c>
      <c r="B863"/>
      <c r="C863"/>
      <c r="D863"/>
      <c r="E863"/>
      <c r="F863">
        <v>59</v>
      </c>
      <c r="G863">
        <v>44</v>
      </c>
      <c r="H863">
        <v>62</v>
      </c>
      <c r="I863">
        <v>59</v>
      </c>
      <c r="J863">
        <v>53</v>
      </c>
      <c r="K863">
        <v>65</v>
      </c>
      <c r="L863">
        <v>57</v>
      </c>
      <c r="M863">
        <v>61</v>
      </c>
      <c r="N863" s="436">
        <f t="shared" si="13"/>
        <v>460</v>
      </c>
    </row>
    <row r="864" spans="1:14" x14ac:dyDescent="0.25">
      <c r="A864" t="s">
        <v>3652</v>
      </c>
      <c r="B864"/>
      <c r="C864"/>
      <c r="D864"/>
      <c r="E864"/>
      <c r="F864">
        <v>342</v>
      </c>
      <c r="G864">
        <v>375</v>
      </c>
      <c r="H864">
        <v>325</v>
      </c>
      <c r="I864">
        <v>374</v>
      </c>
      <c r="J864">
        <v>343</v>
      </c>
      <c r="K864">
        <v>372</v>
      </c>
      <c r="L864">
        <v>360</v>
      </c>
      <c r="M864">
        <v>378</v>
      </c>
      <c r="N864" s="436">
        <f t="shared" si="13"/>
        <v>2869</v>
      </c>
    </row>
    <row r="865" spans="1:14" x14ac:dyDescent="0.25">
      <c r="A865" t="s">
        <v>3653</v>
      </c>
      <c r="B865">
        <v>168</v>
      </c>
      <c r="C865">
        <v>171</v>
      </c>
      <c r="D865">
        <v>190</v>
      </c>
      <c r="E865">
        <v>180</v>
      </c>
      <c r="F865"/>
      <c r="G865"/>
      <c r="H865"/>
      <c r="I865"/>
      <c r="J865"/>
      <c r="K865"/>
      <c r="L865"/>
      <c r="M865"/>
      <c r="N865" s="436">
        <f t="shared" si="13"/>
        <v>709</v>
      </c>
    </row>
    <row r="866" spans="1:14" x14ac:dyDescent="0.25">
      <c r="A866" t="s">
        <v>3654</v>
      </c>
      <c r="B866">
        <v>143</v>
      </c>
      <c r="C866">
        <v>128</v>
      </c>
      <c r="D866">
        <v>134</v>
      </c>
      <c r="E866">
        <v>156</v>
      </c>
      <c r="F866"/>
      <c r="G866"/>
      <c r="H866"/>
      <c r="I866"/>
      <c r="J866"/>
      <c r="K866"/>
      <c r="L866"/>
      <c r="M866"/>
      <c r="N866" s="436">
        <f t="shared" si="13"/>
        <v>561</v>
      </c>
    </row>
    <row r="867" spans="1:14" x14ac:dyDescent="0.25">
      <c r="A867" t="s">
        <v>13272</v>
      </c>
      <c r="B867">
        <v>27</v>
      </c>
      <c r="C867">
        <v>23</v>
      </c>
      <c r="D867">
        <v>31</v>
      </c>
      <c r="E867">
        <v>19</v>
      </c>
      <c r="F867">
        <v>18</v>
      </c>
      <c r="G867">
        <v>27</v>
      </c>
      <c r="H867">
        <v>18</v>
      </c>
      <c r="I867">
        <v>32</v>
      </c>
      <c r="J867">
        <v>23</v>
      </c>
      <c r="K867">
        <v>18</v>
      </c>
      <c r="L867">
        <v>19</v>
      </c>
      <c r="M867">
        <v>24</v>
      </c>
      <c r="N867" s="436">
        <f t="shared" si="13"/>
        <v>279</v>
      </c>
    </row>
    <row r="868" spans="1:14" x14ac:dyDescent="0.25">
      <c r="A868" t="s">
        <v>13351</v>
      </c>
      <c r="B868">
        <v>19</v>
      </c>
      <c r="C868">
        <v>16</v>
      </c>
      <c r="D868">
        <v>24</v>
      </c>
      <c r="E868">
        <v>16</v>
      </c>
      <c r="F868"/>
      <c r="G868"/>
      <c r="H868"/>
      <c r="I868"/>
      <c r="J868"/>
      <c r="K868"/>
      <c r="L868"/>
      <c r="M868"/>
      <c r="N868" s="436">
        <f t="shared" si="13"/>
        <v>75</v>
      </c>
    </row>
    <row r="869" spans="1:14" x14ac:dyDescent="0.25">
      <c r="A869" t="s">
        <v>3655</v>
      </c>
      <c r="B869"/>
      <c r="C869"/>
      <c r="D869"/>
      <c r="E869">
        <v>4</v>
      </c>
      <c r="F869">
        <v>61</v>
      </c>
      <c r="G869">
        <v>65</v>
      </c>
      <c r="H869">
        <v>63</v>
      </c>
      <c r="I869">
        <v>67</v>
      </c>
      <c r="J869">
        <v>60</v>
      </c>
      <c r="K869">
        <v>56</v>
      </c>
      <c r="L869">
        <v>51</v>
      </c>
      <c r="M869">
        <v>54</v>
      </c>
      <c r="N869" s="436">
        <f t="shared" si="13"/>
        <v>481</v>
      </c>
    </row>
    <row r="870" spans="1:14" x14ac:dyDescent="0.25">
      <c r="A870" t="s">
        <v>3656</v>
      </c>
      <c r="B870">
        <v>58</v>
      </c>
      <c r="C870">
        <v>59</v>
      </c>
      <c r="D870">
        <v>60</v>
      </c>
      <c r="E870">
        <v>53</v>
      </c>
      <c r="F870"/>
      <c r="G870"/>
      <c r="H870"/>
      <c r="I870"/>
      <c r="J870"/>
      <c r="K870"/>
      <c r="L870"/>
      <c r="M870"/>
      <c r="N870" s="436">
        <f t="shared" si="13"/>
        <v>230</v>
      </c>
    </row>
    <row r="871" spans="1:14" x14ac:dyDescent="0.25">
      <c r="A871" t="s">
        <v>3657</v>
      </c>
      <c r="B871"/>
      <c r="C871"/>
      <c r="D871"/>
      <c r="E871"/>
      <c r="F871">
        <v>98</v>
      </c>
      <c r="G871">
        <v>71</v>
      </c>
      <c r="H871">
        <v>79</v>
      </c>
      <c r="I871">
        <v>87</v>
      </c>
      <c r="J871">
        <v>77</v>
      </c>
      <c r="K871">
        <v>94</v>
      </c>
      <c r="L871">
        <v>76</v>
      </c>
      <c r="M871">
        <v>83</v>
      </c>
      <c r="N871" s="436">
        <f t="shared" si="13"/>
        <v>665</v>
      </c>
    </row>
    <row r="872" spans="1:14" x14ac:dyDescent="0.25">
      <c r="A872" t="s">
        <v>3658</v>
      </c>
      <c r="B872">
        <v>67</v>
      </c>
      <c r="C872">
        <v>88</v>
      </c>
      <c r="D872">
        <v>66</v>
      </c>
      <c r="E872">
        <v>76</v>
      </c>
      <c r="F872"/>
      <c r="G872"/>
      <c r="H872"/>
      <c r="I872"/>
      <c r="J872"/>
      <c r="K872"/>
      <c r="L872"/>
      <c r="M872"/>
      <c r="N872" s="436">
        <f t="shared" si="13"/>
        <v>297</v>
      </c>
    </row>
    <row r="873" spans="1:14" x14ac:dyDescent="0.25">
      <c r="A873" t="s">
        <v>3659</v>
      </c>
      <c r="B873"/>
      <c r="C873"/>
      <c r="D873"/>
      <c r="E873"/>
      <c r="F873">
        <v>398</v>
      </c>
      <c r="G873">
        <v>404</v>
      </c>
      <c r="H873">
        <v>369</v>
      </c>
      <c r="I873">
        <v>440</v>
      </c>
      <c r="J873">
        <v>368</v>
      </c>
      <c r="K873">
        <v>437</v>
      </c>
      <c r="L873">
        <v>371</v>
      </c>
      <c r="M873">
        <v>462</v>
      </c>
      <c r="N873" s="436">
        <f t="shared" si="13"/>
        <v>3249</v>
      </c>
    </row>
    <row r="874" spans="1:14" x14ac:dyDescent="0.25">
      <c r="A874" t="s">
        <v>3660</v>
      </c>
      <c r="B874">
        <v>217</v>
      </c>
      <c r="C874">
        <v>228</v>
      </c>
      <c r="D874">
        <v>241</v>
      </c>
      <c r="E874">
        <v>234</v>
      </c>
      <c r="F874"/>
      <c r="G874"/>
      <c r="H874"/>
      <c r="I874"/>
      <c r="J874"/>
      <c r="K874"/>
      <c r="L874"/>
      <c r="M874"/>
      <c r="N874" s="436">
        <f t="shared" si="13"/>
        <v>920</v>
      </c>
    </row>
    <row r="875" spans="1:14" x14ac:dyDescent="0.25">
      <c r="A875" t="s">
        <v>3661</v>
      </c>
      <c r="B875">
        <v>144</v>
      </c>
      <c r="C875">
        <v>153</v>
      </c>
      <c r="D875">
        <v>173</v>
      </c>
      <c r="E875">
        <v>160</v>
      </c>
      <c r="F875">
        <v>1</v>
      </c>
      <c r="G875"/>
      <c r="H875"/>
      <c r="I875"/>
      <c r="J875"/>
      <c r="K875"/>
      <c r="L875"/>
      <c r="M875"/>
      <c r="N875" s="436">
        <f t="shared" si="13"/>
        <v>631</v>
      </c>
    </row>
    <row r="876" spans="1:14" x14ac:dyDescent="0.25">
      <c r="A876" t="s">
        <v>13071</v>
      </c>
      <c r="B876">
        <v>35</v>
      </c>
      <c r="C876">
        <v>31</v>
      </c>
      <c r="D876">
        <v>42</v>
      </c>
      <c r="E876">
        <v>33</v>
      </c>
      <c r="F876">
        <v>51</v>
      </c>
      <c r="G876">
        <v>34</v>
      </c>
      <c r="H876">
        <v>46</v>
      </c>
      <c r="I876">
        <v>44</v>
      </c>
      <c r="J876">
        <v>40</v>
      </c>
      <c r="K876">
        <v>20</v>
      </c>
      <c r="L876">
        <v>26</v>
      </c>
      <c r="M876">
        <v>20</v>
      </c>
      <c r="N876" s="436">
        <f t="shared" si="13"/>
        <v>422</v>
      </c>
    </row>
    <row r="877" spans="1:14" x14ac:dyDescent="0.25">
      <c r="A877" t="s">
        <v>3662</v>
      </c>
      <c r="B877"/>
      <c r="C877"/>
      <c r="D877"/>
      <c r="E877"/>
      <c r="F877">
        <v>72</v>
      </c>
      <c r="G877">
        <v>67</v>
      </c>
      <c r="H877">
        <v>65</v>
      </c>
      <c r="I877">
        <v>76</v>
      </c>
      <c r="J877">
        <v>56</v>
      </c>
      <c r="K877">
        <v>81</v>
      </c>
      <c r="L877">
        <v>64</v>
      </c>
      <c r="M877">
        <v>71</v>
      </c>
      <c r="N877" s="436">
        <f t="shared" si="13"/>
        <v>552</v>
      </c>
    </row>
    <row r="878" spans="1:14" x14ac:dyDescent="0.25">
      <c r="A878" t="s">
        <v>3663</v>
      </c>
      <c r="B878">
        <v>59</v>
      </c>
      <c r="C878">
        <v>63</v>
      </c>
      <c r="D878">
        <v>61</v>
      </c>
      <c r="E878">
        <v>66</v>
      </c>
      <c r="F878"/>
      <c r="G878"/>
      <c r="H878"/>
      <c r="I878"/>
      <c r="J878"/>
      <c r="K878"/>
      <c r="L878"/>
      <c r="M878"/>
      <c r="N878" s="436">
        <f t="shared" si="13"/>
        <v>249</v>
      </c>
    </row>
    <row r="879" spans="1:14" x14ac:dyDescent="0.25">
      <c r="A879" t="s">
        <v>3664</v>
      </c>
      <c r="B879"/>
      <c r="C879"/>
      <c r="D879"/>
      <c r="E879"/>
      <c r="F879">
        <v>108</v>
      </c>
      <c r="G879">
        <v>133</v>
      </c>
      <c r="H879">
        <v>135</v>
      </c>
      <c r="I879">
        <v>144</v>
      </c>
      <c r="J879">
        <v>128</v>
      </c>
      <c r="K879">
        <v>107</v>
      </c>
      <c r="L879">
        <v>137</v>
      </c>
      <c r="M879">
        <v>128</v>
      </c>
      <c r="N879" s="436">
        <f t="shared" si="13"/>
        <v>1020</v>
      </c>
    </row>
    <row r="880" spans="1:14" x14ac:dyDescent="0.25">
      <c r="A880" t="s">
        <v>3665</v>
      </c>
      <c r="B880">
        <v>122</v>
      </c>
      <c r="C880">
        <v>130</v>
      </c>
      <c r="D880">
        <v>121</v>
      </c>
      <c r="E880">
        <v>110</v>
      </c>
      <c r="F880"/>
      <c r="G880"/>
      <c r="H880"/>
      <c r="I880"/>
      <c r="J880"/>
      <c r="K880"/>
      <c r="L880"/>
      <c r="M880"/>
      <c r="N880" s="436">
        <f t="shared" si="13"/>
        <v>483</v>
      </c>
    </row>
    <row r="881" spans="1:14" x14ac:dyDescent="0.25">
      <c r="A881" t="s">
        <v>3666</v>
      </c>
      <c r="B881">
        <v>65</v>
      </c>
      <c r="C881">
        <v>19</v>
      </c>
      <c r="D881">
        <v>64</v>
      </c>
      <c r="E881">
        <v>25</v>
      </c>
      <c r="F881"/>
      <c r="G881"/>
      <c r="H881"/>
      <c r="I881"/>
      <c r="J881"/>
      <c r="K881"/>
      <c r="L881"/>
      <c r="M881"/>
      <c r="N881" s="436">
        <f t="shared" si="13"/>
        <v>173</v>
      </c>
    </row>
    <row r="882" spans="1:14" x14ac:dyDescent="0.25">
      <c r="A882" t="s">
        <v>3667</v>
      </c>
      <c r="B882"/>
      <c r="C882"/>
      <c r="D882"/>
      <c r="E882"/>
      <c r="F882">
        <v>189</v>
      </c>
      <c r="G882">
        <v>198</v>
      </c>
      <c r="H882">
        <v>179</v>
      </c>
      <c r="I882">
        <v>199</v>
      </c>
      <c r="J882">
        <v>176</v>
      </c>
      <c r="K882">
        <v>192</v>
      </c>
      <c r="L882">
        <v>189</v>
      </c>
      <c r="M882">
        <v>168</v>
      </c>
      <c r="N882" s="436">
        <f t="shared" si="13"/>
        <v>1490</v>
      </c>
    </row>
    <row r="883" spans="1:14" x14ac:dyDescent="0.25">
      <c r="A883" t="s">
        <v>3668</v>
      </c>
      <c r="B883">
        <v>153</v>
      </c>
      <c r="C883">
        <v>187</v>
      </c>
      <c r="D883">
        <v>157</v>
      </c>
      <c r="E883">
        <v>183</v>
      </c>
      <c r="F883"/>
      <c r="G883"/>
      <c r="H883"/>
      <c r="I883"/>
      <c r="J883"/>
      <c r="K883"/>
      <c r="L883"/>
      <c r="M883"/>
      <c r="N883" s="436">
        <f t="shared" si="13"/>
        <v>680</v>
      </c>
    </row>
    <row r="884" spans="1:14" x14ac:dyDescent="0.25">
      <c r="A884" t="s">
        <v>10412</v>
      </c>
      <c r="B884">
        <v>46</v>
      </c>
      <c r="C884">
        <v>62</v>
      </c>
      <c r="D884">
        <v>50</v>
      </c>
      <c r="E884">
        <v>63</v>
      </c>
      <c r="F884">
        <v>53</v>
      </c>
      <c r="G884">
        <v>58</v>
      </c>
      <c r="H884">
        <v>52</v>
      </c>
      <c r="I884">
        <v>60</v>
      </c>
      <c r="J884">
        <v>53</v>
      </c>
      <c r="K884">
        <v>48</v>
      </c>
      <c r="L884">
        <v>56</v>
      </c>
      <c r="M884">
        <v>53</v>
      </c>
      <c r="N884" s="436">
        <f t="shared" si="13"/>
        <v>654</v>
      </c>
    </row>
    <row r="885" spans="1:14" x14ac:dyDescent="0.25">
      <c r="A885" t="s">
        <v>3669</v>
      </c>
      <c r="B885">
        <v>13</v>
      </c>
      <c r="C885">
        <v>6</v>
      </c>
      <c r="D885">
        <v>8</v>
      </c>
      <c r="E885">
        <v>8</v>
      </c>
      <c r="F885">
        <v>16</v>
      </c>
      <c r="G885">
        <v>12</v>
      </c>
      <c r="H885">
        <v>11</v>
      </c>
      <c r="I885">
        <v>15</v>
      </c>
      <c r="J885">
        <v>26</v>
      </c>
      <c r="K885">
        <v>8</v>
      </c>
      <c r="L885">
        <v>12</v>
      </c>
      <c r="M885">
        <v>18</v>
      </c>
      <c r="N885" s="436">
        <f t="shared" si="13"/>
        <v>153</v>
      </c>
    </row>
    <row r="886" spans="1:14" x14ac:dyDescent="0.25">
      <c r="A886" t="s">
        <v>3670</v>
      </c>
      <c r="B886"/>
      <c r="C886"/>
      <c r="D886"/>
      <c r="E886"/>
      <c r="F886">
        <v>282</v>
      </c>
      <c r="G886">
        <v>233</v>
      </c>
      <c r="H886">
        <v>273</v>
      </c>
      <c r="I886">
        <v>234</v>
      </c>
      <c r="J886">
        <v>281</v>
      </c>
      <c r="K886">
        <v>261</v>
      </c>
      <c r="L886">
        <v>262</v>
      </c>
      <c r="M886">
        <v>290</v>
      </c>
      <c r="N886" s="436">
        <f t="shared" si="13"/>
        <v>2116</v>
      </c>
    </row>
    <row r="887" spans="1:14" x14ac:dyDescent="0.25">
      <c r="A887" t="s">
        <v>3671</v>
      </c>
      <c r="B887">
        <v>111</v>
      </c>
      <c r="C887">
        <v>124</v>
      </c>
      <c r="D887">
        <v>102</v>
      </c>
      <c r="E887">
        <v>121</v>
      </c>
      <c r="F887"/>
      <c r="G887"/>
      <c r="H887"/>
      <c r="I887"/>
      <c r="J887"/>
      <c r="K887"/>
      <c r="L887"/>
      <c r="M887"/>
      <c r="N887" s="436">
        <f t="shared" si="13"/>
        <v>458</v>
      </c>
    </row>
    <row r="888" spans="1:14" x14ac:dyDescent="0.25">
      <c r="A888" t="s">
        <v>3672</v>
      </c>
      <c r="B888">
        <v>122</v>
      </c>
      <c r="C888">
        <v>155</v>
      </c>
      <c r="D888">
        <v>129</v>
      </c>
      <c r="E888">
        <v>156</v>
      </c>
      <c r="F888"/>
      <c r="G888"/>
      <c r="H888"/>
      <c r="I888"/>
      <c r="J888"/>
      <c r="K888"/>
      <c r="L888"/>
      <c r="M888"/>
      <c r="N888" s="436">
        <f t="shared" si="13"/>
        <v>562</v>
      </c>
    </row>
    <row r="889" spans="1:14" x14ac:dyDescent="0.25">
      <c r="A889" t="s">
        <v>3673</v>
      </c>
      <c r="B889"/>
      <c r="C889"/>
      <c r="D889"/>
      <c r="E889"/>
      <c r="F889">
        <v>40</v>
      </c>
      <c r="G889">
        <v>51</v>
      </c>
      <c r="H889">
        <v>37</v>
      </c>
      <c r="I889">
        <v>48</v>
      </c>
      <c r="J889">
        <v>35</v>
      </c>
      <c r="K889">
        <v>40</v>
      </c>
      <c r="L889">
        <v>36</v>
      </c>
      <c r="M889">
        <v>39</v>
      </c>
      <c r="N889" s="436">
        <f t="shared" si="13"/>
        <v>326</v>
      </c>
    </row>
    <row r="890" spans="1:14" x14ac:dyDescent="0.25">
      <c r="A890" t="s">
        <v>3674</v>
      </c>
      <c r="B890">
        <v>43</v>
      </c>
      <c r="C890">
        <v>49</v>
      </c>
      <c r="D890">
        <v>38</v>
      </c>
      <c r="E890">
        <v>51</v>
      </c>
      <c r="F890"/>
      <c r="G890"/>
      <c r="H890"/>
      <c r="I890"/>
      <c r="J890"/>
      <c r="K890"/>
      <c r="L890"/>
      <c r="M890"/>
      <c r="N890" s="436">
        <f t="shared" si="13"/>
        <v>181</v>
      </c>
    </row>
    <row r="891" spans="1:14" x14ac:dyDescent="0.25">
      <c r="A891" t="s">
        <v>3675</v>
      </c>
      <c r="B891">
        <v>140</v>
      </c>
      <c r="C891">
        <v>111</v>
      </c>
      <c r="D891">
        <v>117</v>
      </c>
      <c r="E891">
        <v>120</v>
      </c>
      <c r="F891"/>
      <c r="G891"/>
      <c r="H891"/>
      <c r="I891"/>
      <c r="J891"/>
      <c r="K891"/>
      <c r="L891"/>
      <c r="M891"/>
      <c r="N891" s="436">
        <f t="shared" si="13"/>
        <v>488</v>
      </c>
    </row>
    <row r="892" spans="1:14" x14ac:dyDescent="0.25">
      <c r="A892" t="s">
        <v>3676</v>
      </c>
      <c r="B892"/>
      <c r="C892"/>
      <c r="D892"/>
      <c r="E892"/>
      <c r="F892">
        <v>229</v>
      </c>
      <c r="G892">
        <v>274</v>
      </c>
      <c r="H892">
        <v>176</v>
      </c>
      <c r="I892">
        <v>245</v>
      </c>
      <c r="J892">
        <v>190</v>
      </c>
      <c r="K892">
        <v>192</v>
      </c>
      <c r="L892">
        <v>205</v>
      </c>
      <c r="M892">
        <v>187</v>
      </c>
      <c r="N892" s="436">
        <f t="shared" si="13"/>
        <v>1698</v>
      </c>
    </row>
    <row r="893" spans="1:14" x14ac:dyDescent="0.25">
      <c r="A893" t="s">
        <v>13257</v>
      </c>
      <c r="B893">
        <v>98</v>
      </c>
      <c r="C893">
        <v>109</v>
      </c>
      <c r="D893">
        <v>108</v>
      </c>
      <c r="E893">
        <v>126</v>
      </c>
      <c r="F893"/>
      <c r="G893"/>
      <c r="H893"/>
      <c r="I893"/>
      <c r="J893"/>
      <c r="K893"/>
      <c r="L893"/>
      <c r="M893"/>
      <c r="N893" s="436">
        <f t="shared" si="13"/>
        <v>441</v>
      </c>
    </row>
    <row r="894" spans="1:14" x14ac:dyDescent="0.25">
      <c r="A894" t="s">
        <v>3677</v>
      </c>
      <c r="B894"/>
      <c r="C894"/>
      <c r="D894"/>
      <c r="E894"/>
      <c r="F894">
        <v>164</v>
      </c>
      <c r="G894">
        <v>233</v>
      </c>
      <c r="H894">
        <v>171</v>
      </c>
      <c r="I894">
        <v>202</v>
      </c>
      <c r="J894">
        <v>135</v>
      </c>
      <c r="K894">
        <v>198</v>
      </c>
      <c r="L894">
        <v>149</v>
      </c>
      <c r="M894">
        <v>175</v>
      </c>
      <c r="N894" s="436">
        <f t="shared" si="13"/>
        <v>1427</v>
      </c>
    </row>
    <row r="895" spans="1:14" x14ac:dyDescent="0.25">
      <c r="A895" t="s">
        <v>3678</v>
      </c>
      <c r="B895"/>
      <c r="C895"/>
      <c r="D895"/>
      <c r="E895"/>
      <c r="F895">
        <v>190</v>
      </c>
      <c r="G895">
        <v>210</v>
      </c>
      <c r="H895">
        <v>191</v>
      </c>
      <c r="I895">
        <v>216</v>
      </c>
      <c r="J895">
        <v>225</v>
      </c>
      <c r="K895">
        <v>208</v>
      </c>
      <c r="L895">
        <v>247</v>
      </c>
      <c r="M895">
        <v>278</v>
      </c>
      <c r="N895" s="436">
        <f t="shared" si="13"/>
        <v>1765</v>
      </c>
    </row>
    <row r="896" spans="1:14" x14ac:dyDescent="0.25">
      <c r="A896" t="s">
        <v>3679</v>
      </c>
      <c r="B896">
        <v>94</v>
      </c>
      <c r="C896">
        <v>100</v>
      </c>
      <c r="D896">
        <v>100</v>
      </c>
      <c r="E896">
        <v>95</v>
      </c>
      <c r="F896"/>
      <c r="G896"/>
      <c r="H896"/>
      <c r="I896"/>
      <c r="J896"/>
      <c r="K896"/>
      <c r="L896"/>
      <c r="M896"/>
      <c r="N896" s="436">
        <f t="shared" si="13"/>
        <v>389</v>
      </c>
    </row>
    <row r="897" spans="1:14" x14ac:dyDescent="0.25">
      <c r="A897" t="s">
        <v>3680</v>
      </c>
      <c r="B897">
        <v>120</v>
      </c>
      <c r="C897">
        <v>102</v>
      </c>
      <c r="D897">
        <v>110</v>
      </c>
      <c r="E897">
        <v>106</v>
      </c>
      <c r="F897"/>
      <c r="G897"/>
      <c r="H897"/>
      <c r="I897"/>
      <c r="J897"/>
      <c r="K897"/>
      <c r="L897"/>
      <c r="M897"/>
      <c r="N897" s="436">
        <f t="shared" si="13"/>
        <v>438</v>
      </c>
    </row>
    <row r="898" spans="1:14" x14ac:dyDescent="0.25">
      <c r="A898" t="s">
        <v>3681</v>
      </c>
      <c r="B898">
        <v>130</v>
      </c>
      <c r="C898">
        <v>137</v>
      </c>
      <c r="D898">
        <v>128</v>
      </c>
      <c r="E898">
        <v>128</v>
      </c>
      <c r="F898">
        <v>124</v>
      </c>
      <c r="G898">
        <v>134</v>
      </c>
      <c r="H898"/>
      <c r="I898"/>
      <c r="J898"/>
      <c r="K898"/>
      <c r="L898"/>
      <c r="M898"/>
      <c r="N898" s="436">
        <f t="shared" si="13"/>
        <v>781</v>
      </c>
    </row>
    <row r="899" spans="1:14" x14ac:dyDescent="0.25">
      <c r="A899" t="s">
        <v>3682</v>
      </c>
      <c r="B899">
        <v>125</v>
      </c>
      <c r="C899">
        <v>164</v>
      </c>
      <c r="D899">
        <v>156</v>
      </c>
      <c r="E899">
        <v>161</v>
      </c>
      <c r="F899">
        <v>155</v>
      </c>
      <c r="G899">
        <v>127</v>
      </c>
      <c r="H899"/>
      <c r="I899"/>
      <c r="J899"/>
      <c r="K899"/>
      <c r="L899"/>
      <c r="M899"/>
      <c r="N899" s="436">
        <f t="shared" si="13"/>
        <v>888</v>
      </c>
    </row>
    <row r="900" spans="1:14" x14ac:dyDescent="0.25">
      <c r="A900" t="s">
        <v>3683</v>
      </c>
      <c r="B900"/>
      <c r="C900"/>
      <c r="D900"/>
      <c r="E900"/>
      <c r="F900"/>
      <c r="G900"/>
      <c r="H900">
        <v>236</v>
      </c>
      <c r="I900">
        <v>232</v>
      </c>
      <c r="J900">
        <v>229</v>
      </c>
      <c r="K900">
        <v>245</v>
      </c>
      <c r="L900">
        <v>249</v>
      </c>
      <c r="M900">
        <v>274</v>
      </c>
      <c r="N900" s="436">
        <f t="shared" ref="N900:N963" si="14">SUM(B900:M900)</f>
        <v>1465</v>
      </c>
    </row>
    <row r="901" spans="1:14" x14ac:dyDescent="0.25">
      <c r="A901" t="s">
        <v>3684</v>
      </c>
      <c r="B901">
        <v>120</v>
      </c>
      <c r="C901">
        <v>142</v>
      </c>
      <c r="D901">
        <v>135</v>
      </c>
      <c r="E901">
        <v>125</v>
      </c>
      <c r="F901">
        <v>130</v>
      </c>
      <c r="G901">
        <v>126</v>
      </c>
      <c r="H901"/>
      <c r="I901"/>
      <c r="J901"/>
      <c r="K901"/>
      <c r="L901"/>
      <c r="M901"/>
      <c r="N901" s="436">
        <f t="shared" si="14"/>
        <v>778</v>
      </c>
    </row>
    <row r="902" spans="1:14" x14ac:dyDescent="0.25">
      <c r="A902" t="s">
        <v>3685</v>
      </c>
      <c r="B902"/>
      <c r="C902"/>
      <c r="D902"/>
      <c r="E902"/>
      <c r="F902"/>
      <c r="G902"/>
      <c r="H902">
        <v>208</v>
      </c>
      <c r="I902">
        <v>224</v>
      </c>
      <c r="J902">
        <v>219</v>
      </c>
      <c r="K902">
        <v>244</v>
      </c>
      <c r="L902">
        <v>198</v>
      </c>
      <c r="M902">
        <v>247</v>
      </c>
      <c r="N902" s="436">
        <f t="shared" si="14"/>
        <v>1340</v>
      </c>
    </row>
    <row r="903" spans="1:14" x14ac:dyDescent="0.25">
      <c r="A903" t="s">
        <v>3686</v>
      </c>
      <c r="B903">
        <v>153</v>
      </c>
      <c r="C903">
        <v>158</v>
      </c>
      <c r="D903">
        <v>127</v>
      </c>
      <c r="E903">
        <v>161</v>
      </c>
      <c r="F903">
        <v>153</v>
      </c>
      <c r="G903">
        <v>157</v>
      </c>
      <c r="H903"/>
      <c r="I903"/>
      <c r="J903"/>
      <c r="K903"/>
      <c r="L903"/>
      <c r="M903"/>
      <c r="N903" s="436">
        <f t="shared" si="14"/>
        <v>909</v>
      </c>
    </row>
    <row r="904" spans="1:14" x14ac:dyDescent="0.25">
      <c r="A904" t="s">
        <v>3687</v>
      </c>
      <c r="B904">
        <v>146</v>
      </c>
      <c r="C904">
        <v>135</v>
      </c>
      <c r="D904">
        <v>137</v>
      </c>
      <c r="E904">
        <v>150</v>
      </c>
      <c r="F904">
        <v>150</v>
      </c>
      <c r="G904">
        <v>147</v>
      </c>
      <c r="H904"/>
      <c r="I904"/>
      <c r="J904"/>
      <c r="K904"/>
      <c r="L904"/>
      <c r="M904"/>
      <c r="N904" s="436">
        <f t="shared" si="14"/>
        <v>865</v>
      </c>
    </row>
    <row r="905" spans="1:14" x14ac:dyDescent="0.25">
      <c r="A905" t="s">
        <v>3688</v>
      </c>
      <c r="B905"/>
      <c r="C905"/>
      <c r="D905"/>
      <c r="E905"/>
      <c r="F905"/>
      <c r="G905"/>
      <c r="H905">
        <v>295</v>
      </c>
      <c r="I905">
        <v>286</v>
      </c>
      <c r="J905">
        <v>322</v>
      </c>
      <c r="K905">
        <v>264</v>
      </c>
      <c r="L905">
        <v>280</v>
      </c>
      <c r="M905">
        <v>312</v>
      </c>
      <c r="N905" s="436">
        <f t="shared" si="14"/>
        <v>1759</v>
      </c>
    </row>
    <row r="906" spans="1:14" x14ac:dyDescent="0.25">
      <c r="A906" t="s">
        <v>3689</v>
      </c>
      <c r="B906"/>
      <c r="C906"/>
      <c r="D906"/>
      <c r="E906"/>
      <c r="F906">
        <v>194</v>
      </c>
      <c r="G906">
        <v>194</v>
      </c>
      <c r="H906">
        <v>190</v>
      </c>
      <c r="I906">
        <v>228</v>
      </c>
      <c r="J906">
        <v>221</v>
      </c>
      <c r="K906">
        <v>202</v>
      </c>
      <c r="L906">
        <v>179</v>
      </c>
      <c r="M906">
        <v>215</v>
      </c>
      <c r="N906" s="436">
        <f t="shared" si="14"/>
        <v>1623</v>
      </c>
    </row>
    <row r="907" spans="1:14" x14ac:dyDescent="0.25">
      <c r="A907" t="s">
        <v>3690</v>
      </c>
      <c r="B907">
        <v>209</v>
      </c>
      <c r="C907">
        <v>223</v>
      </c>
      <c r="D907">
        <v>211</v>
      </c>
      <c r="E907">
        <v>234</v>
      </c>
      <c r="F907"/>
      <c r="G907"/>
      <c r="H907"/>
      <c r="I907"/>
      <c r="J907"/>
      <c r="K907"/>
      <c r="L907"/>
      <c r="M907"/>
      <c r="N907" s="436">
        <f t="shared" si="14"/>
        <v>877</v>
      </c>
    </row>
    <row r="908" spans="1:14" x14ac:dyDescent="0.25">
      <c r="A908" t="s">
        <v>3691</v>
      </c>
      <c r="B908"/>
      <c r="C908"/>
      <c r="D908"/>
      <c r="E908"/>
      <c r="F908">
        <v>238</v>
      </c>
      <c r="G908">
        <v>230</v>
      </c>
      <c r="H908">
        <v>215</v>
      </c>
      <c r="I908">
        <v>265</v>
      </c>
      <c r="J908">
        <v>262</v>
      </c>
      <c r="K908">
        <v>233</v>
      </c>
      <c r="L908">
        <v>244</v>
      </c>
      <c r="M908">
        <v>259</v>
      </c>
      <c r="N908" s="436">
        <f t="shared" si="14"/>
        <v>1946</v>
      </c>
    </row>
    <row r="909" spans="1:14" x14ac:dyDescent="0.25">
      <c r="A909" t="s">
        <v>13352</v>
      </c>
      <c r="B909">
        <v>221</v>
      </c>
      <c r="C909">
        <v>259</v>
      </c>
      <c r="D909">
        <v>237</v>
      </c>
      <c r="E909">
        <v>225</v>
      </c>
      <c r="F909"/>
      <c r="G909"/>
      <c r="H909"/>
      <c r="I909"/>
      <c r="J909"/>
      <c r="K909"/>
      <c r="L909"/>
      <c r="M909"/>
      <c r="N909" s="436">
        <f t="shared" si="14"/>
        <v>942</v>
      </c>
    </row>
    <row r="910" spans="1:14" x14ac:dyDescent="0.25">
      <c r="A910" t="s">
        <v>3692</v>
      </c>
      <c r="B910">
        <v>51</v>
      </c>
      <c r="C910">
        <v>67</v>
      </c>
      <c r="D910">
        <v>41</v>
      </c>
      <c r="E910">
        <v>58</v>
      </c>
      <c r="F910">
        <v>29</v>
      </c>
      <c r="G910">
        <v>31</v>
      </c>
      <c r="H910">
        <v>31</v>
      </c>
      <c r="I910">
        <v>29</v>
      </c>
      <c r="J910">
        <v>36</v>
      </c>
      <c r="K910">
        <v>26</v>
      </c>
      <c r="L910">
        <v>34</v>
      </c>
      <c r="M910">
        <v>31</v>
      </c>
      <c r="N910" s="436">
        <f t="shared" si="14"/>
        <v>464</v>
      </c>
    </row>
    <row r="911" spans="1:14" x14ac:dyDescent="0.25">
      <c r="A911" t="s">
        <v>13072</v>
      </c>
      <c r="B911">
        <v>30</v>
      </c>
      <c r="C911">
        <v>37</v>
      </c>
      <c r="D911">
        <v>29</v>
      </c>
      <c r="E911">
        <v>35</v>
      </c>
      <c r="F911">
        <v>23</v>
      </c>
      <c r="G911">
        <v>30</v>
      </c>
      <c r="H911">
        <v>28</v>
      </c>
      <c r="I911">
        <v>33</v>
      </c>
      <c r="J911">
        <v>26</v>
      </c>
      <c r="K911">
        <v>22</v>
      </c>
      <c r="L911">
        <v>31</v>
      </c>
      <c r="M911">
        <v>32</v>
      </c>
      <c r="N911" s="436">
        <f t="shared" si="14"/>
        <v>356</v>
      </c>
    </row>
    <row r="912" spans="1:14" x14ac:dyDescent="0.25">
      <c r="A912" t="s">
        <v>3693</v>
      </c>
      <c r="B912">
        <v>81</v>
      </c>
      <c r="C912">
        <v>107</v>
      </c>
      <c r="D912">
        <v>78</v>
      </c>
      <c r="E912">
        <v>95</v>
      </c>
      <c r="F912"/>
      <c r="G912"/>
      <c r="H912"/>
      <c r="I912"/>
      <c r="J912"/>
      <c r="K912"/>
      <c r="L912"/>
      <c r="M912"/>
      <c r="N912" s="436">
        <f t="shared" si="14"/>
        <v>361</v>
      </c>
    </row>
    <row r="913" spans="1:14" x14ac:dyDescent="0.25">
      <c r="A913" t="s">
        <v>3694</v>
      </c>
      <c r="B913">
        <v>143</v>
      </c>
      <c r="C913">
        <v>112</v>
      </c>
      <c r="D913">
        <v>127</v>
      </c>
      <c r="E913">
        <v>114</v>
      </c>
      <c r="F913"/>
      <c r="G913"/>
      <c r="H913"/>
      <c r="I913"/>
      <c r="J913"/>
      <c r="K913"/>
      <c r="L913"/>
      <c r="M913"/>
      <c r="N913" s="436">
        <f t="shared" si="14"/>
        <v>496</v>
      </c>
    </row>
    <row r="914" spans="1:14" x14ac:dyDescent="0.25">
      <c r="A914" t="s">
        <v>3695</v>
      </c>
      <c r="B914"/>
      <c r="C914"/>
      <c r="D914"/>
      <c r="E914"/>
      <c r="F914">
        <v>384</v>
      </c>
      <c r="G914">
        <v>336</v>
      </c>
      <c r="H914">
        <v>371</v>
      </c>
      <c r="I914">
        <v>375</v>
      </c>
      <c r="J914">
        <v>348</v>
      </c>
      <c r="K914">
        <v>374</v>
      </c>
      <c r="L914">
        <v>353</v>
      </c>
      <c r="M914">
        <v>378</v>
      </c>
      <c r="N914" s="436">
        <f t="shared" si="14"/>
        <v>2919</v>
      </c>
    </row>
    <row r="915" spans="1:14" x14ac:dyDescent="0.25">
      <c r="A915" t="s">
        <v>3696</v>
      </c>
      <c r="B915">
        <v>155</v>
      </c>
      <c r="C915">
        <v>165</v>
      </c>
      <c r="D915">
        <v>157</v>
      </c>
      <c r="E915">
        <v>153</v>
      </c>
      <c r="F915"/>
      <c r="G915"/>
      <c r="H915"/>
      <c r="I915"/>
      <c r="J915"/>
      <c r="K915"/>
      <c r="L915"/>
      <c r="M915"/>
      <c r="N915" s="436">
        <f t="shared" si="14"/>
        <v>630</v>
      </c>
    </row>
    <row r="916" spans="1:14" x14ac:dyDescent="0.25">
      <c r="A916" t="s">
        <v>3697</v>
      </c>
      <c r="B916"/>
      <c r="C916"/>
      <c r="D916"/>
      <c r="E916"/>
      <c r="F916">
        <v>50</v>
      </c>
      <c r="G916">
        <v>64</v>
      </c>
      <c r="H916">
        <v>57</v>
      </c>
      <c r="I916">
        <v>56</v>
      </c>
      <c r="J916">
        <v>59</v>
      </c>
      <c r="K916">
        <v>52</v>
      </c>
      <c r="L916">
        <v>52</v>
      </c>
      <c r="M916">
        <v>57</v>
      </c>
      <c r="N916" s="436">
        <f t="shared" si="14"/>
        <v>447</v>
      </c>
    </row>
    <row r="917" spans="1:14" x14ac:dyDescent="0.25">
      <c r="A917" t="s">
        <v>3698</v>
      </c>
      <c r="B917">
        <v>40</v>
      </c>
      <c r="C917">
        <v>46</v>
      </c>
      <c r="D917">
        <v>59</v>
      </c>
      <c r="E917">
        <v>61</v>
      </c>
      <c r="F917"/>
      <c r="G917"/>
      <c r="H917"/>
      <c r="I917"/>
      <c r="J917"/>
      <c r="K917"/>
      <c r="L917"/>
      <c r="M917"/>
      <c r="N917" s="436">
        <f t="shared" si="14"/>
        <v>206</v>
      </c>
    </row>
    <row r="918" spans="1:14" x14ac:dyDescent="0.25">
      <c r="A918" t="s">
        <v>3699</v>
      </c>
      <c r="B918"/>
      <c r="C918"/>
      <c r="D918"/>
      <c r="E918"/>
      <c r="F918">
        <v>57</v>
      </c>
      <c r="G918">
        <v>58</v>
      </c>
      <c r="H918">
        <v>58</v>
      </c>
      <c r="I918">
        <v>73</v>
      </c>
      <c r="J918">
        <v>63</v>
      </c>
      <c r="K918">
        <v>52</v>
      </c>
      <c r="L918">
        <v>57</v>
      </c>
      <c r="M918">
        <v>51</v>
      </c>
      <c r="N918" s="436">
        <f t="shared" si="14"/>
        <v>469</v>
      </c>
    </row>
    <row r="919" spans="1:14" x14ac:dyDescent="0.25">
      <c r="A919" t="s">
        <v>3700</v>
      </c>
      <c r="B919">
        <v>37</v>
      </c>
      <c r="C919">
        <v>53</v>
      </c>
      <c r="D919">
        <v>50</v>
      </c>
      <c r="E919">
        <v>56</v>
      </c>
      <c r="F919"/>
      <c r="G919"/>
      <c r="H919"/>
      <c r="I919"/>
      <c r="J919"/>
      <c r="K919"/>
      <c r="L919"/>
      <c r="M919"/>
      <c r="N919" s="436">
        <f t="shared" si="14"/>
        <v>196</v>
      </c>
    </row>
    <row r="920" spans="1:14" x14ac:dyDescent="0.25">
      <c r="A920" t="s">
        <v>3701</v>
      </c>
      <c r="B920">
        <v>63</v>
      </c>
      <c r="C920">
        <v>63</v>
      </c>
      <c r="D920">
        <v>66</v>
      </c>
      <c r="E920">
        <v>86</v>
      </c>
      <c r="F920"/>
      <c r="G920"/>
      <c r="H920"/>
      <c r="I920"/>
      <c r="J920"/>
      <c r="K920"/>
      <c r="L920"/>
      <c r="M920"/>
      <c r="N920" s="436">
        <f t="shared" si="14"/>
        <v>278</v>
      </c>
    </row>
    <row r="921" spans="1:14" x14ac:dyDescent="0.25">
      <c r="A921" t="s">
        <v>3702</v>
      </c>
      <c r="B921"/>
      <c r="C921"/>
      <c r="D921"/>
      <c r="E921"/>
      <c r="F921">
        <v>277</v>
      </c>
      <c r="G921">
        <v>240</v>
      </c>
      <c r="H921">
        <v>259</v>
      </c>
      <c r="I921">
        <v>294</v>
      </c>
      <c r="J921">
        <v>276</v>
      </c>
      <c r="K921">
        <v>280</v>
      </c>
      <c r="L921">
        <v>256</v>
      </c>
      <c r="M921">
        <v>274</v>
      </c>
      <c r="N921" s="436">
        <f t="shared" si="14"/>
        <v>2156</v>
      </c>
    </row>
    <row r="922" spans="1:14" x14ac:dyDescent="0.25">
      <c r="A922" t="s">
        <v>3703</v>
      </c>
      <c r="B922">
        <v>86</v>
      </c>
      <c r="C922">
        <v>81</v>
      </c>
      <c r="D922">
        <v>86</v>
      </c>
      <c r="E922">
        <v>86</v>
      </c>
      <c r="F922"/>
      <c r="G922"/>
      <c r="H922"/>
      <c r="I922"/>
      <c r="J922"/>
      <c r="K922"/>
      <c r="L922"/>
      <c r="M922"/>
      <c r="N922" s="436">
        <f t="shared" si="14"/>
        <v>339</v>
      </c>
    </row>
    <row r="923" spans="1:14" x14ac:dyDescent="0.25">
      <c r="A923" t="s">
        <v>3704</v>
      </c>
      <c r="B923">
        <v>81</v>
      </c>
      <c r="C923">
        <v>86</v>
      </c>
      <c r="D923">
        <v>93</v>
      </c>
      <c r="E923">
        <v>118</v>
      </c>
      <c r="F923"/>
      <c r="G923"/>
      <c r="H923"/>
      <c r="I923"/>
      <c r="J923"/>
      <c r="K923"/>
      <c r="L923"/>
      <c r="M923"/>
      <c r="N923" s="436">
        <f t="shared" si="14"/>
        <v>378</v>
      </c>
    </row>
    <row r="924" spans="1:14" x14ac:dyDescent="0.25">
      <c r="A924" t="s">
        <v>3705</v>
      </c>
      <c r="B924">
        <v>161</v>
      </c>
      <c r="C924">
        <v>154</v>
      </c>
      <c r="D924">
        <v>152</v>
      </c>
      <c r="E924">
        <v>165</v>
      </c>
      <c r="F924"/>
      <c r="G924"/>
      <c r="H924"/>
      <c r="I924"/>
      <c r="J924"/>
      <c r="K924"/>
      <c r="L924"/>
      <c r="M924"/>
      <c r="N924" s="436">
        <f t="shared" si="14"/>
        <v>632</v>
      </c>
    </row>
    <row r="925" spans="1:14" x14ac:dyDescent="0.25">
      <c r="A925" t="s">
        <v>3706</v>
      </c>
      <c r="B925">
        <v>123</v>
      </c>
      <c r="C925">
        <v>125</v>
      </c>
      <c r="D925">
        <v>127</v>
      </c>
      <c r="E925">
        <v>128</v>
      </c>
      <c r="F925"/>
      <c r="G925"/>
      <c r="H925"/>
      <c r="I925"/>
      <c r="J925"/>
      <c r="K925"/>
      <c r="L925"/>
      <c r="M925"/>
      <c r="N925" s="436">
        <f t="shared" si="14"/>
        <v>503</v>
      </c>
    </row>
    <row r="926" spans="1:14" x14ac:dyDescent="0.25">
      <c r="A926" t="s">
        <v>3707</v>
      </c>
      <c r="B926"/>
      <c r="C926"/>
      <c r="D926"/>
      <c r="E926"/>
      <c r="F926">
        <v>357</v>
      </c>
      <c r="G926">
        <v>343</v>
      </c>
      <c r="H926">
        <v>353</v>
      </c>
      <c r="I926">
        <v>353</v>
      </c>
      <c r="J926">
        <v>363</v>
      </c>
      <c r="K926">
        <v>391</v>
      </c>
      <c r="L926">
        <v>358</v>
      </c>
      <c r="M926">
        <v>352</v>
      </c>
      <c r="N926" s="436">
        <f t="shared" si="14"/>
        <v>2870</v>
      </c>
    </row>
    <row r="927" spans="1:14" x14ac:dyDescent="0.25">
      <c r="A927" t="s">
        <v>3708</v>
      </c>
      <c r="B927">
        <v>113</v>
      </c>
      <c r="C927">
        <v>120</v>
      </c>
      <c r="D927">
        <v>117</v>
      </c>
      <c r="E927">
        <v>124</v>
      </c>
      <c r="F927"/>
      <c r="G927"/>
      <c r="H927"/>
      <c r="I927"/>
      <c r="J927"/>
      <c r="K927"/>
      <c r="L927"/>
      <c r="M927"/>
      <c r="N927" s="436">
        <f t="shared" si="14"/>
        <v>474</v>
      </c>
    </row>
    <row r="928" spans="1:14" x14ac:dyDescent="0.25">
      <c r="A928" t="s">
        <v>3709</v>
      </c>
      <c r="B928"/>
      <c r="C928"/>
      <c r="D928"/>
      <c r="E928"/>
      <c r="F928">
        <v>206</v>
      </c>
      <c r="G928">
        <v>191</v>
      </c>
      <c r="H928">
        <v>187</v>
      </c>
      <c r="I928">
        <v>224</v>
      </c>
      <c r="J928">
        <v>212</v>
      </c>
      <c r="K928">
        <v>216</v>
      </c>
      <c r="L928">
        <v>187</v>
      </c>
      <c r="M928">
        <v>226</v>
      </c>
      <c r="N928" s="436">
        <f t="shared" si="14"/>
        <v>1649</v>
      </c>
    </row>
    <row r="929" spans="1:14" x14ac:dyDescent="0.25">
      <c r="A929" t="s">
        <v>3710</v>
      </c>
      <c r="B929">
        <v>204</v>
      </c>
      <c r="C929">
        <v>174</v>
      </c>
      <c r="D929">
        <v>149</v>
      </c>
      <c r="E929">
        <v>166</v>
      </c>
      <c r="F929"/>
      <c r="G929"/>
      <c r="H929"/>
      <c r="I929"/>
      <c r="J929"/>
      <c r="K929"/>
      <c r="L929"/>
      <c r="M929"/>
      <c r="N929" s="436">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25">
      <c r="A931" t="s">
        <v>3712</v>
      </c>
      <c r="B931"/>
      <c r="C931"/>
      <c r="D931"/>
      <c r="E931"/>
      <c r="F931">
        <v>330</v>
      </c>
      <c r="G931">
        <v>345</v>
      </c>
      <c r="H931">
        <v>357</v>
      </c>
      <c r="I931">
        <v>372</v>
      </c>
      <c r="J931">
        <v>304</v>
      </c>
      <c r="K931">
        <v>373</v>
      </c>
      <c r="L931">
        <v>333</v>
      </c>
      <c r="M931">
        <v>379</v>
      </c>
      <c r="N931" s="436">
        <f t="shared" si="14"/>
        <v>2793</v>
      </c>
    </row>
    <row r="932" spans="1:14" x14ac:dyDescent="0.25">
      <c r="A932" t="s">
        <v>3713</v>
      </c>
      <c r="B932">
        <v>382</v>
      </c>
      <c r="C932">
        <v>367</v>
      </c>
      <c r="D932">
        <v>318</v>
      </c>
      <c r="E932">
        <v>318</v>
      </c>
      <c r="F932"/>
      <c r="G932"/>
      <c r="H932"/>
      <c r="I932"/>
      <c r="J932"/>
      <c r="K932"/>
      <c r="L932"/>
      <c r="M932"/>
      <c r="N932" s="436">
        <f t="shared" si="14"/>
        <v>1385</v>
      </c>
    </row>
    <row r="933" spans="1:14" x14ac:dyDescent="0.25">
      <c r="A933" t="s">
        <v>3714</v>
      </c>
      <c r="B933"/>
      <c r="C933"/>
      <c r="D933"/>
      <c r="E933"/>
      <c r="F933">
        <v>184</v>
      </c>
      <c r="G933">
        <v>205</v>
      </c>
      <c r="H933">
        <v>205</v>
      </c>
      <c r="I933">
        <v>190</v>
      </c>
      <c r="J933">
        <v>183</v>
      </c>
      <c r="K933">
        <v>179</v>
      </c>
      <c r="L933">
        <v>155</v>
      </c>
      <c r="M933">
        <v>156</v>
      </c>
      <c r="N933" s="436">
        <f t="shared" si="14"/>
        <v>1457</v>
      </c>
    </row>
    <row r="934" spans="1:14" x14ac:dyDescent="0.25">
      <c r="A934" t="s">
        <v>3715</v>
      </c>
      <c r="B934">
        <v>152</v>
      </c>
      <c r="C934">
        <v>171</v>
      </c>
      <c r="D934">
        <v>171</v>
      </c>
      <c r="E934">
        <v>167</v>
      </c>
      <c r="F934"/>
      <c r="G934"/>
      <c r="H934"/>
      <c r="I934"/>
      <c r="J934"/>
      <c r="K934"/>
      <c r="L934"/>
      <c r="M934"/>
      <c r="N934" s="436">
        <f t="shared" si="14"/>
        <v>661</v>
      </c>
    </row>
    <row r="935" spans="1:14" x14ac:dyDescent="0.25">
      <c r="A935" t="s">
        <v>3716</v>
      </c>
      <c r="B935"/>
      <c r="C935"/>
      <c r="D935"/>
      <c r="E935"/>
      <c r="F935">
        <v>209</v>
      </c>
      <c r="G935">
        <v>204</v>
      </c>
      <c r="H935">
        <v>192</v>
      </c>
      <c r="I935">
        <v>227</v>
      </c>
      <c r="J935">
        <v>201</v>
      </c>
      <c r="K935">
        <v>220</v>
      </c>
      <c r="L935">
        <v>174</v>
      </c>
      <c r="M935">
        <v>170</v>
      </c>
      <c r="N935" s="436">
        <f t="shared" si="14"/>
        <v>1597</v>
      </c>
    </row>
    <row r="936" spans="1:14" x14ac:dyDescent="0.25">
      <c r="A936" t="s">
        <v>3717</v>
      </c>
      <c r="B936">
        <v>220</v>
      </c>
      <c r="C936">
        <v>217</v>
      </c>
      <c r="D936">
        <v>194</v>
      </c>
      <c r="E936">
        <v>210</v>
      </c>
      <c r="F936"/>
      <c r="G936"/>
      <c r="H936"/>
      <c r="I936"/>
      <c r="J936"/>
      <c r="K936"/>
      <c r="L936"/>
      <c r="M936"/>
      <c r="N936" s="436">
        <f t="shared" si="14"/>
        <v>841</v>
      </c>
    </row>
    <row r="937" spans="1:14" x14ac:dyDescent="0.25">
      <c r="A937" t="s">
        <v>3718</v>
      </c>
      <c r="B937">
        <v>14</v>
      </c>
      <c r="C937">
        <v>12</v>
      </c>
      <c r="D937">
        <v>10</v>
      </c>
      <c r="E937">
        <v>15</v>
      </c>
      <c r="F937"/>
      <c r="G937"/>
      <c r="H937"/>
      <c r="I937"/>
      <c r="J937"/>
      <c r="K937"/>
      <c r="L937"/>
      <c r="M937"/>
      <c r="N937" s="436">
        <f t="shared" si="14"/>
        <v>51</v>
      </c>
    </row>
    <row r="938" spans="1:14" x14ac:dyDescent="0.25">
      <c r="A938" t="s">
        <v>10061</v>
      </c>
      <c r="B938"/>
      <c r="C938"/>
      <c r="D938"/>
      <c r="E938"/>
      <c r="F938">
        <v>166</v>
      </c>
      <c r="G938">
        <v>158</v>
      </c>
      <c r="H938">
        <v>176</v>
      </c>
      <c r="I938">
        <v>184</v>
      </c>
      <c r="J938">
        <v>161</v>
      </c>
      <c r="K938">
        <v>171</v>
      </c>
      <c r="L938">
        <v>155</v>
      </c>
      <c r="M938">
        <v>168</v>
      </c>
      <c r="N938" s="436">
        <f t="shared" si="14"/>
        <v>1339</v>
      </c>
    </row>
    <row r="939" spans="1:14" x14ac:dyDescent="0.25">
      <c r="A939" t="s">
        <v>10062</v>
      </c>
      <c r="B939">
        <v>166</v>
      </c>
      <c r="C939">
        <v>163</v>
      </c>
      <c r="D939">
        <v>154</v>
      </c>
      <c r="E939">
        <v>189</v>
      </c>
      <c r="F939"/>
      <c r="G939"/>
      <c r="H939"/>
      <c r="I939"/>
      <c r="J939"/>
      <c r="K939"/>
      <c r="L939"/>
      <c r="M939"/>
      <c r="N939" s="436">
        <f t="shared" si="14"/>
        <v>672</v>
      </c>
    </row>
    <row r="940" spans="1:14" x14ac:dyDescent="0.25">
      <c r="A940" t="s">
        <v>3719</v>
      </c>
      <c r="B940">
        <v>36</v>
      </c>
      <c r="C940">
        <v>32</v>
      </c>
      <c r="D940">
        <v>27</v>
      </c>
      <c r="E940">
        <v>29</v>
      </c>
      <c r="F940">
        <v>19</v>
      </c>
      <c r="G940">
        <v>24</v>
      </c>
      <c r="H940">
        <v>26</v>
      </c>
      <c r="I940">
        <v>16</v>
      </c>
      <c r="J940">
        <v>28</v>
      </c>
      <c r="K940">
        <v>27</v>
      </c>
      <c r="L940">
        <v>24</v>
      </c>
      <c r="M940">
        <v>22</v>
      </c>
      <c r="N940" s="436">
        <f t="shared" si="14"/>
        <v>310</v>
      </c>
    </row>
    <row r="941" spans="1:14" x14ac:dyDescent="0.25">
      <c r="A941" t="s">
        <v>3720</v>
      </c>
      <c r="B941">
        <v>85</v>
      </c>
      <c r="C941">
        <v>97</v>
      </c>
      <c r="D941">
        <v>91</v>
      </c>
      <c r="E941">
        <v>108</v>
      </c>
      <c r="F941"/>
      <c r="G941"/>
      <c r="H941"/>
      <c r="I941"/>
      <c r="J941"/>
      <c r="K941"/>
      <c r="L941"/>
      <c r="M941"/>
      <c r="N941" s="436">
        <f t="shared" si="14"/>
        <v>381</v>
      </c>
    </row>
    <row r="942" spans="1:14" x14ac:dyDescent="0.25">
      <c r="A942" t="s">
        <v>3721</v>
      </c>
      <c r="B942">
        <v>97</v>
      </c>
      <c r="C942">
        <v>109</v>
      </c>
      <c r="D942">
        <v>103</v>
      </c>
      <c r="E942">
        <v>108</v>
      </c>
      <c r="F942"/>
      <c r="G942"/>
      <c r="H942"/>
      <c r="I942"/>
      <c r="J942"/>
      <c r="K942"/>
      <c r="L942"/>
      <c r="M942"/>
      <c r="N942" s="436">
        <f t="shared" si="14"/>
        <v>417</v>
      </c>
    </row>
    <row r="943" spans="1:14" x14ac:dyDescent="0.25">
      <c r="A943" t="s">
        <v>3722</v>
      </c>
      <c r="B943"/>
      <c r="C943"/>
      <c r="D943"/>
      <c r="E943"/>
      <c r="F943">
        <v>227</v>
      </c>
      <c r="G943">
        <v>214</v>
      </c>
      <c r="H943">
        <v>181</v>
      </c>
      <c r="I943">
        <v>243</v>
      </c>
      <c r="J943">
        <v>195</v>
      </c>
      <c r="K943">
        <v>243</v>
      </c>
      <c r="L943">
        <v>212</v>
      </c>
      <c r="M943">
        <v>242</v>
      </c>
      <c r="N943" s="436">
        <f t="shared" si="14"/>
        <v>1757</v>
      </c>
    </row>
    <row r="944" spans="1:14" x14ac:dyDescent="0.25">
      <c r="A944" t="s">
        <v>3723</v>
      </c>
      <c r="B944"/>
      <c r="C944"/>
      <c r="D944"/>
      <c r="E944"/>
      <c r="F944">
        <v>142</v>
      </c>
      <c r="G944">
        <v>146</v>
      </c>
      <c r="H944">
        <v>138</v>
      </c>
      <c r="I944">
        <v>138</v>
      </c>
      <c r="J944">
        <v>163</v>
      </c>
      <c r="K944">
        <v>136</v>
      </c>
      <c r="L944">
        <v>169</v>
      </c>
      <c r="M944">
        <v>174</v>
      </c>
      <c r="N944" s="436">
        <f t="shared" si="14"/>
        <v>1206</v>
      </c>
    </row>
    <row r="945" spans="1:14" x14ac:dyDescent="0.25">
      <c r="A945" t="s">
        <v>17672</v>
      </c>
      <c r="B945">
        <v>131</v>
      </c>
      <c r="C945">
        <v>130</v>
      </c>
      <c r="D945">
        <v>134</v>
      </c>
      <c r="E945">
        <v>117</v>
      </c>
      <c r="F945"/>
      <c r="G945"/>
      <c r="H945"/>
      <c r="I945"/>
      <c r="J945"/>
      <c r="K945"/>
      <c r="L945"/>
      <c r="M945"/>
      <c r="N945" s="436">
        <f t="shared" si="14"/>
        <v>512</v>
      </c>
    </row>
    <row r="946" spans="1:14" x14ac:dyDescent="0.25">
      <c r="A946" t="s">
        <v>3724</v>
      </c>
      <c r="B946"/>
      <c r="C946"/>
      <c r="D946"/>
      <c r="E946"/>
      <c r="F946">
        <v>110</v>
      </c>
      <c r="G946">
        <v>104</v>
      </c>
      <c r="H946">
        <v>106</v>
      </c>
      <c r="I946">
        <v>88</v>
      </c>
      <c r="J946">
        <v>123</v>
      </c>
      <c r="K946">
        <v>103</v>
      </c>
      <c r="L946">
        <v>107</v>
      </c>
      <c r="M946">
        <v>107</v>
      </c>
      <c r="N946" s="436">
        <f t="shared" si="14"/>
        <v>848</v>
      </c>
    </row>
    <row r="947" spans="1:14" x14ac:dyDescent="0.25">
      <c r="A947" t="s">
        <v>3725</v>
      </c>
      <c r="B947">
        <v>86</v>
      </c>
      <c r="C947">
        <v>93</v>
      </c>
      <c r="D947">
        <v>97</v>
      </c>
      <c r="E947">
        <v>115</v>
      </c>
      <c r="F947"/>
      <c r="G947"/>
      <c r="H947"/>
      <c r="I947"/>
      <c r="J947"/>
      <c r="K947"/>
      <c r="L947"/>
      <c r="M947"/>
      <c r="N947" s="436">
        <f t="shared" si="14"/>
        <v>391</v>
      </c>
    </row>
    <row r="948" spans="1:14" x14ac:dyDescent="0.25">
      <c r="A948" t="s">
        <v>3726</v>
      </c>
      <c r="B948"/>
      <c r="C948"/>
      <c r="D948"/>
      <c r="E948"/>
      <c r="F948">
        <v>185</v>
      </c>
      <c r="G948">
        <v>193</v>
      </c>
      <c r="H948">
        <v>193</v>
      </c>
      <c r="I948">
        <v>183</v>
      </c>
      <c r="J948">
        <v>180</v>
      </c>
      <c r="K948">
        <v>204</v>
      </c>
      <c r="L948">
        <v>192</v>
      </c>
      <c r="M948">
        <v>191</v>
      </c>
      <c r="N948" s="436">
        <f t="shared" si="14"/>
        <v>1521</v>
      </c>
    </row>
    <row r="949" spans="1:14" x14ac:dyDescent="0.25">
      <c r="A949" t="s">
        <v>3727</v>
      </c>
      <c r="B949">
        <v>151</v>
      </c>
      <c r="C949">
        <v>163</v>
      </c>
      <c r="D949">
        <v>176</v>
      </c>
      <c r="E949">
        <v>164</v>
      </c>
      <c r="F949"/>
      <c r="G949"/>
      <c r="H949"/>
      <c r="I949"/>
      <c r="J949"/>
      <c r="K949"/>
      <c r="L949"/>
      <c r="M949"/>
      <c r="N949" s="436">
        <f t="shared" si="14"/>
        <v>654</v>
      </c>
    </row>
    <row r="950" spans="1:14" x14ac:dyDescent="0.25">
      <c r="A950" t="s">
        <v>3728</v>
      </c>
      <c r="B950">
        <v>114</v>
      </c>
      <c r="C950">
        <v>123</v>
      </c>
      <c r="D950">
        <v>92</v>
      </c>
      <c r="E950">
        <v>120</v>
      </c>
      <c r="F950"/>
      <c r="G950"/>
      <c r="H950"/>
      <c r="I950"/>
      <c r="J950"/>
      <c r="K950"/>
      <c r="L950"/>
      <c r="M950"/>
      <c r="N950" s="436">
        <f t="shared" si="14"/>
        <v>449</v>
      </c>
    </row>
    <row r="951" spans="1:14" x14ac:dyDescent="0.25">
      <c r="A951" t="s">
        <v>3729</v>
      </c>
      <c r="B951">
        <v>85</v>
      </c>
      <c r="C951">
        <v>104</v>
      </c>
      <c r="D951">
        <v>103</v>
      </c>
      <c r="E951">
        <v>91</v>
      </c>
      <c r="F951"/>
      <c r="G951"/>
      <c r="H951"/>
      <c r="I951"/>
      <c r="J951"/>
      <c r="K951"/>
      <c r="L951"/>
      <c r="M951"/>
      <c r="N951" s="436">
        <f t="shared" si="14"/>
        <v>383</v>
      </c>
    </row>
    <row r="952" spans="1:14" x14ac:dyDescent="0.25">
      <c r="A952" t="s">
        <v>3730</v>
      </c>
      <c r="B952">
        <v>109</v>
      </c>
      <c r="C952">
        <v>97</v>
      </c>
      <c r="D952">
        <v>94</v>
      </c>
      <c r="E952">
        <v>114</v>
      </c>
      <c r="F952"/>
      <c r="G952"/>
      <c r="H952"/>
      <c r="I952"/>
      <c r="J952"/>
      <c r="K952"/>
      <c r="L952"/>
      <c r="M952"/>
      <c r="N952" s="436">
        <f t="shared" si="14"/>
        <v>414</v>
      </c>
    </row>
    <row r="953" spans="1:14" x14ac:dyDescent="0.25">
      <c r="A953" t="s">
        <v>3731</v>
      </c>
      <c r="B953"/>
      <c r="C953"/>
      <c r="D953"/>
      <c r="E953"/>
      <c r="F953">
        <v>305</v>
      </c>
      <c r="G953">
        <v>375</v>
      </c>
      <c r="H953">
        <v>284</v>
      </c>
      <c r="I953">
        <v>308</v>
      </c>
      <c r="J953">
        <v>259</v>
      </c>
      <c r="K953">
        <v>289</v>
      </c>
      <c r="L953">
        <v>237</v>
      </c>
      <c r="M953">
        <v>219</v>
      </c>
      <c r="N953" s="436">
        <f t="shared" si="14"/>
        <v>2276</v>
      </c>
    </row>
    <row r="954" spans="1:14" x14ac:dyDescent="0.25">
      <c r="A954" t="s">
        <v>3732</v>
      </c>
      <c r="B954"/>
      <c r="C954"/>
      <c r="D954"/>
      <c r="E954"/>
      <c r="F954">
        <v>11</v>
      </c>
      <c r="G954">
        <v>22</v>
      </c>
      <c r="H954">
        <v>21</v>
      </c>
      <c r="I954">
        <v>18</v>
      </c>
      <c r="J954">
        <v>18</v>
      </c>
      <c r="K954">
        <v>31</v>
      </c>
      <c r="L954">
        <v>16</v>
      </c>
      <c r="M954">
        <v>18</v>
      </c>
      <c r="N954" s="436">
        <f t="shared" si="14"/>
        <v>155</v>
      </c>
    </row>
    <row r="955" spans="1:14" x14ac:dyDescent="0.25">
      <c r="A955" t="s">
        <v>3733</v>
      </c>
      <c r="B955">
        <v>116</v>
      </c>
      <c r="C955">
        <v>127</v>
      </c>
      <c r="D955">
        <v>128</v>
      </c>
      <c r="E955">
        <v>131</v>
      </c>
      <c r="F955">
        <v>125</v>
      </c>
      <c r="G955">
        <v>129</v>
      </c>
      <c r="H955"/>
      <c r="I955"/>
      <c r="J955"/>
      <c r="K955"/>
      <c r="L955"/>
      <c r="M955"/>
      <c r="N955" s="436">
        <f t="shared" si="14"/>
        <v>756</v>
      </c>
    </row>
    <row r="956" spans="1:14" x14ac:dyDescent="0.25">
      <c r="A956" t="s">
        <v>3734</v>
      </c>
      <c r="B956">
        <v>177</v>
      </c>
      <c r="C956">
        <v>124</v>
      </c>
      <c r="D956">
        <v>134</v>
      </c>
      <c r="E956">
        <v>162</v>
      </c>
      <c r="F956">
        <v>155</v>
      </c>
      <c r="G956">
        <v>190</v>
      </c>
      <c r="H956"/>
      <c r="I956"/>
      <c r="J956"/>
      <c r="K956"/>
      <c r="L956"/>
      <c r="M956"/>
      <c r="N956" s="436">
        <f t="shared" si="14"/>
        <v>942</v>
      </c>
    </row>
    <row r="957" spans="1:14" x14ac:dyDescent="0.25">
      <c r="A957" t="s">
        <v>3735</v>
      </c>
      <c r="B957">
        <v>198</v>
      </c>
      <c r="C957">
        <v>206</v>
      </c>
      <c r="D957">
        <v>176</v>
      </c>
      <c r="E957">
        <v>207</v>
      </c>
      <c r="F957">
        <v>192</v>
      </c>
      <c r="G957">
        <v>226</v>
      </c>
      <c r="H957"/>
      <c r="I957"/>
      <c r="J957"/>
      <c r="K957"/>
      <c r="L957"/>
      <c r="M957"/>
      <c r="N957" s="436">
        <f t="shared" si="14"/>
        <v>1205</v>
      </c>
    </row>
    <row r="958" spans="1:14" x14ac:dyDescent="0.25">
      <c r="A958" t="s">
        <v>3736</v>
      </c>
      <c r="B958"/>
      <c r="C958"/>
      <c r="D958"/>
      <c r="E958"/>
      <c r="F958"/>
      <c r="G958"/>
      <c r="H958">
        <v>474</v>
      </c>
      <c r="I958">
        <v>560</v>
      </c>
      <c r="J958">
        <v>491</v>
      </c>
      <c r="K958">
        <v>548</v>
      </c>
      <c r="L958">
        <v>552</v>
      </c>
      <c r="M958">
        <v>585</v>
      </c>
      <c r="N958" s="436">
        <f t="shared" si="14"/>
        <v>3210</v>
      </c>
    </row>
    <row r="959" spans="1:14" x14ac:dyDescent="0.25">
      <c r="A959" t="s">
        <v>3737</v>
      </c>
      <c r="B959">
        <v>102</v>
      </c>
      <c r="C959">
        <v>105</v>
      </c>
      <c r="D959">
        <v>115</v>
      </c>
      <c r="E959">
        <v>129</v>
      </c>
      <c r="F959"/>
      <c r="G959"/>
      <c r="H959"/>
      <c r="I959"/>
      <c r="J959"/>
      <c r="K959"/>
      <c r="L959"/>
      <c r="M959"/>
      <c r="N959" s="436">
        <f t="shared" si="14"/>
        <v>451</v>
      </c>
    </row>
    <row r="960" spans="1:14" x14ac:dyDescent="0.25">
      <c r="A960" t="s">
        <v>3738</v>
      </c>
      <c r="B960"/>
      <c r="C960"/>
      <c r="D960"/>
      <c r="E960"/>
      <c r="F960">
        <v>204</v>
      </c>
      <c r="G960">
        <v>222</v>
      </c>
      <c r="H960">
        <v>215</v>
      </c>
      <c r="I960">
        <v>233</v>
      </c>
      <c r="J960">
        <v>201</v>
      </c>
      <c r="K960">
        <v>184</v>
      </c>
      <c r="L960">
        <v>213</v>
      </c>
      <c r="M960">
        <v>243</v>
      </c>
      <c r="N960" s="436">
        <f t="shared" si="14"/>
        <v>1715</v>
      </c>
    </row>
    <row r="961" spans="1:14" x14ac:dyDescent="0.25">
      <c r="A961" t="s">
        <v>3739</v>
      </c>
      <c r="B961">
        <v>99</v>
      </c>
      <c r="C961">
        <v>81</v>
      </c>
      <c r="D961">
        <v>78</v>
      </c>
      <c r="E961">
        <v>82</v>
      </c>
      <c r="F961"/>
      <c r="G961"/>
      <c r="H961"/>
      <c r="I961"/>
      <c r="J961"/>
      <c r="K961"/>
      <c r="L961"/>
      <c r="M961"/>
      <c r="N961" s="436">
        <f t="shared" si="14"/>
        <v>340</v>
      </c>
    </row>
    <row r="962" spans="1:14" x14ac:dyDescent="0.25">
      <c r="A962" t="s">
        <v>3740</v>
      </c>
      <c r="B962"/>
      <c r="C962"/>
      <c r="D962"/>
      <c r="E962"/>
      <c r="F962">
        <v>112</v>
      </c>
      <c r="G962">
        <v>127</v>
      </c>
      <c r="H962">
        <v>107</v>
      </c>
      <c r="I962">
        <v>129</v>
      </c>
      <c r="J962">
        <v>108</v>
      </c>
      <c r="K962">
        <v>146</v>
      </c>
      <c r="L962">
        <v>140</v>
      </c>
      <c r="M962">
        <v>120</v>
      </c>
      <c r="N962" s="436">
        <f t="shared" si="14"/>
        <v>989</v>
      </c>
    </row>
    <row r="963" spans="1:14" x14ac:dyDescent="0.25">
      <c r="A963" t="s">
        <v>3741</v>
      </c>
      <c r="B963">
        <v>113</v>
      </c>
      <c r="C963">
        <v>102</v>
      </c>
      <c r="D963">
        <v>135</v>
      </c>
      <c r="E963">
        <v>110</v>
      </c>
      <c r="F963"/>
      <c r="G963"/>
      <c r="H963"/>
      <c r="I963"/>
      <c r="J963"/>
      <c r="K963"/>
      <c r="L963"/>
      <c r="M963"/>
      <c r="N963" s="436">
        <f t="shared" si="14"/>
        <v>460</v>
      </c>
    </row>
    <row r="964" spans="1:14" x14ac:dyDescent="0.25">
      <c r="A964" t="s">
        <v>3742</v>
      </c>
      <c r="B964">
        <v>112</v>
      </c>
      <c r="C964">
        <v>126</v>
      </c>
      <c r="D964">
        <v>105</v>
      </c>
      <c r="E964">
        <v>116</v>
      </c>
      <c r="F964"/>
      <c r="G964"/>
      <c r="H964"/>
      <c r="I964"/>
      <c r="J964"/>
      <c r="K964"/>
      <c r="L964"/>
      <c r="M964"/>
      <c r="N964" s="436">
        <f t="shared" ref="N964:N1027" si="15">SUM(B964:M964)</f>
        <v>459</v>
      </c>
    </row>
    <row r="965" spans="1:14" x14ac:dyDescent="0.25">
      <c r="A965" t="s">
        <v>3743</v>
      </c>
      <c r="B965"/>
      <c r="C965"/>
      <c r="D965"/>
      <c r="E965"/>
      <c r="F965">
        <v>105</v>
      </c>
      <c r="G965">
        <v>122</v>
      </c>
      <c r="H965">
        <v>122</v>
      </c>
      <c r="I965">
        <v>131</v>
      </c>
      <c r="J965">
        <v>99</v>
      </c>
      <c r="K965">
        <v>105</v>
      </c>
      <c r="L965">
        <v>122</v>
      </c>
      <c r="M965">
        <v>115</v>
      </c>
      <c r="N965" s="436">
        <f t="shared" si="15"/>
        <v>921</v>
      </c>
    </row>
    <row r="966" spans="1:14" x14ac:dyDescent="0.25">
      <c r="A966" t="s">
        <v>3744</v>
      </c>
      <c r="B966"/>
      <c r="C966"/>
      <c r="D966"/>
      <c r="E966"/>
      <c r="F966">
        <v>275</v>
      </c>
      <c r="G966">
        <v>263</v>
      </c>
      <c r="H966">
        <v>259</v>
      </c>
      <c r="I966">
        <v>278</v>
      </c>
      <c r="J966">
        <v>270</v>
      </c>
      <c r="K966">
        <v>286</v>
      </c>
      <c r="L966">
        <v>227</v>
      </c>
      <c r="M966">
        <v>275</v>
      </c>
      <c r="N966" s="436">
        <f t="shared" si="15"/>
        <v>2133</v>
      </c>
    </row>
    <row r="967" spans="1:14" x14ac:dyDescent="0.25">
      <c r="A967" t="s">
        <v>3745</v>
      </c>
      <c r="B967">
        <v>101</v>
      </c>
      <c r="C967">
        <v>134</v>
      </c>
      <c r="D967">
        <v>126</v>
      </c>
      <c r="E967">
        <v>129</v>
      </c>
      <c r="F967"/>
      <c r="G967"/>
      <c r="H967"/>
      <c r="I967"/>
      <c r="J967"/>
      <c r="K967"/>
      <c r="L967"/>
      <c r="M967"/>
      <c r="N967" s="436">
        <f t="shared" si="15"/>
        <v>490</v>
      </c>
    </row>
    <row r="968" spans="1:14" x14ac:dyDescent="0.25">
      <c r="A968" t="s">
        <v>3746</v>
      </c>
      <c r="B968">
        <v>107</v>
      </c>
      <c r="C968">
        <v>93</v>
      </c>
      <c r="D968">
        <v>108</v>
      </c>
      <c r="E968">
        <v>101</v>
      </c>
      <c r="F968"/>
      <c r="G968"/>
      <c r="H968"/>
      <c r="I968"/>
      <c r="J968"/>
      <c r="K968"/>
      <c r="L968"/>
      <c r="M968"/>
      <c r="N968" s="436">
        <f t="shared" si="15"/>
        <v>409</v>
      </c>
    </row>
    <row r="969" spans="1:14" x14ac:dyDescent="0.25">
      <c r="A969" t="s">
        <v>3747</v>
      </c>
      <c r="B969">
        <v>98</v>
      </c>
      <c r="C969">
        <v>121</v>
      </c>
      <c r="D969">
        <v>92</v>
      </c>
      <c r="E969">
        <v>101</v>
      </c>
      <c r="F969"/>
      <c r="G969"/>
      <c r="H969"/>
      <c r="I969"/>
      <c r="J969"/>
      <c r="K969"/>
      <c r="L969"/>
      <c r="M969"/>
      <c r="N969" s="436">
        <f t="shared" si="15"/>
        <v>412</v>
      </c>
    </row>
    <row r="970" spans="1:14" x14ac:dyDescent="0.25">
      <c r="A970" t="s">
        <v>3748</v>
      </c>
      <c r="B970"/>
      <c r="C970"/>
      <c r="D970"/>
      <c r="E970"/>
      <c r="F970">
        <v>80</v>
      </c>
      <c r="G970">
        <v>113</v>
      </c>
      <c r="H970">
        <v>103</v>
      </c>
      <c r="I970">
        <v>91</v>
      </c>
      <c r="J970">
        <v>84</v>
      </c>
      <c r="K970">
        <v>114</v>
      </c>
      <c r="L970">
        <v>100</v>
      </c>
      <c r="M970">
        <v>85</v>
      </c>
      <c r="N970" s="436">
        <f t="shared" si="15"/>
        <v>770</v>
      </c>
    </row>
    <row r="971" spans="1:14" x14ac:dyDescent="0.25">
      <c r="A971" t="s">
        <v>3749</v>
      </c>
      <c r="B971"/>
      <c r="C971"/>
      <c r="D971"/>
      <c r="E971"/>
      <c r="F971">
        <v>321</v>
      </c>
      <c r="G971">
        <v>329</v>
      </c>
      <c r="H971">
        <v>336</v>
      </c>
      <c r="I971">
        <v>332</v>
      </c>
      <c r="J971">
        <v>287</v>
      </c>
      <c r="K971">
        <v>354</v>
      </c>
      <c r="L971">
        <v>345</v>
      </c>
      <c r="M971">
        <v>358</v>
      </c>
      <c r="N971" s="436">
        <f t="shared" si="15"/>
        <v>2662</v>
      </c>
    </row>
    <row r="972" spans="1:14" x14ac:dyDescent="0.25">
      <c r="A972" t="s">
        <v>3750</v>
      </c>
      <c r="B972">
        <v>335</v>
      </c>
      <c r="C972">
        <v>340</v>
      </c>
      <c r="D972"/>
      <c r="E972">
        <v>2</v>
      </c>
      <c r="F972"/>
      <c r="G972"/>
      <c r="H972"/>
      <c r="I972"/>
      <c r="J972"/>
      <c r="K972"/>
      <c r="L972"/>
      <c r="M972"/>
      <c r="N972" s="436">
        <f t="shared" si="15"/>
        <v>677</v>
      </c>
    </row>
    <row r="973" spans="1:14" x14ac:dyDescent="0.25">
      <c r="A973" t="s">
        <v>3751</v>
      </c>
      <c r="B973"/>
      <c r="C973"/>
      <c r="D973">
        <v>305</v>
      </c>
      <c r="E973">
        <v>307</v>
      </c>
      <c r="F973">
        <v>1</v>
      </c>
      <c r="G973"/>
      <c r="H973"/>
      <c r="I973"/>
      <c r="J973"/>
      <c r="K973"/>
      <c r="L973"/>
      <c r="M973"/>
      <c r="N973" s="436">
        <f t="shared" si="15"/>
        <v>613</v>
      </c>
    </row>
    <row r="974" spans="1:14" x14ac:dyDescent="0.25">
      <c r="A974" t="s">
        <v>3752</v>
      </c>
      <c r="B974">
        <v>154</v>
      </c>
      <c r="C974">
        <v>170</v>
      </c>
      <c r="D974">
        <v>163</v>
      </c>
      <c r="E974">
        <v>152</v>
      </c>
      <c r="F974"/>
      <c r="G974"/>
      <c r="H974"/>
      <c r="I974"/>
      <c r="J974"/>
      <c r="K974"/>
      <c r="L974"/>
      <c r="M974"/>
      <c r="N974" s="436">
        <f t="shared" si="15"/>
        <v>639</v>
      </c>
    </row>
    <row r="975" spans="1:14" x14ac:dyDescent="0.25">
      <c r="A975" t="s">
        <v>3753</v>
      </c>
      <c r="B975"/>
      <c r="C975"/>
      <c r="D975"/>
      <c r="E975"/>
      <c r="F975">
        <v>142</v>
      </c>
      <c r="G975">
        <v>148</v>
      </c>
      <c r="H975">
        <v>162</v>
      </c>
      <c r="I975">
        <v>167</v>
      </c>
      <c r="J975">
        <v>171</v>
      </c>
      <c r="K975">
        <v>161</v>
      </c>
      <c r="L975">
        <v>143</v>
      </c>
      <c r="M975">
        <v>186</v>
      </c>
      <c r="N975" s="436">
        <f t="shared" si="15"/>
        <v>1280</v>
      </c>
    </row>
    <row r="976" spans="1:14" x14ac:dyDescent="0.25">
      <c r="A976" t="s">
        <v>3754</v>
      </c>
      <c r="B976">
        <v>154</v>
      </c>
      <c r="C976">
        <v>171</v>
      </c>
      <c r="D976">
        <v>153</v>
      </c>
      <c r="E976">
        <v>153</v>
      </c>
      <c r="F976"/>
      <c r="G976"/>
      <c r="H976"/>
      <c r="I976"/>
      <c r="J976"/>
      <c r="K976"/>
      <c r="L976"/>
      <c r="M976"/>
      <c r="N976" s="436">
        <f t="shared" si="15"/>
        <v>631</v>
      </c>
    </row>
    <row r="977" spans="1:14" x14ac:dyDescent="0.25">
      <c r="A977" t="s">
        <v>3755</v>
      </c>
      <c r="B977"/>
      <c r="C977"/>
      <c r="D977"/>
      <c r="E977"/>
      <c r="F977">
        <v>162</v>
      </c>
      <c r="G977">
        <v>179</v>
      </c>
      <c r="H977">
        <v>174</v>
      </c>
      <c r="I977">
        <v>198</v>
      </c>
      <c r="J977">
        <v>155</v>
      </c>
      <c r="K977">
        <v>160</v>
      </c>
      <c r="L977">
        <v>183</v>
      </c>
      <c r="M977">
        <v>180</v>
      </c>
      <c r="N977" s="436">
        <f t="shared" si="15"/>
        <v>1391</v>
      </c>
    </row>
    <row r="978" spans="1:14" x14ac:dyDescent="0.25">
      <c r="A978" t="s">
        <v>3756</v>
      </c>
      <c r="B978"/>
      <c r="C978"/>
      <c r="D978"/>
      <c r="E978"/>
      <c r="F978">
        <v>147</v>
      </c>
      <c r="G978">
        <v>142</v>
      </c>
      <c r="H978">
        <v>103</v>
      </c>
      <c r="I978">
        <v>144</v>
      </c>
      <c r="J978">
        <v>129</v>
      </c>
      <c r="K978">
        <v>133</v>
      </c>
      <c r="L978">
        <v>96</v>
      </c>
      <c r="M978">
        <v>133</v>
      </c>
      <c r="N978" s="436">
        <f t="shared" si="15"/>
        <v>1027</v>
      </c>
    </row>
    <row r="979" spans="1:14" x14ac:dyDescent="0.25">
      <c r="A979" t="s">
        <v>3757</v>
      </c>
      <c r="B979">
        <v>147</v>
      </c>
      <c r="C979">
        <v>127</v>
      </c>
      <c r="D979">
        <v>139</v>
      </c>
      <c r="E979">
        <v>140</v>
      </c>
      <c r="F979"/>
      <c r="G979"/>
      <c r="H979"/>
      <c r="I979"/>
      <c r="J979"/>
      <c r="K979"/>
      <c r="L979"/>
      <c r="M979"/>
      <c r="N979" s="436">
        <f t="shared" si="15"/>
        <v>553</v>
      </c>
    </row>
    <row r="980" spans="1:14" x14ac:dyDescent="0.25">
      <c r="A980" t="s">
        <v>3758</v>
      </c>
      <c r="B980">
        <v>126</v>
      </c>
      <c r="C980">
        <v>112</v>
      </c>
      <c r="D980">
        <v>94</v>
      </c>
      <c r="E980">
        <v>123</v>
      </c>
      <c r="F980"/>
      <c r="G980"/>
      <c r="H980"/>
      <c r="I980"/>
      <c r="J980"/>
      <c r="K980"/>
      <c r="L980"/>
      <c r="M980"/>
      <c r="N980" s="436">
        <f t="shared" si="15"/>
        <v>455</v>
      </c>
    </row>
    <row r="981" spans="1:14" x14ac:dyDescent="0.25">
      <c r="A981" t="s">
        <v>3759</v>
      </c>
      <c r="B981"/>
      <c r="C981"/>
      <c r="D981"/>
      <c r="E981"/>
      <c r="F981">
        <v>121</v>
      </c>
      <c r="G981">
        <v>169</v>
      </c>
      <c r="H981">
        <v>137</v>
      </c>
      <c r="I981">
        <v>136</v>
      </c>
      <c r="J981">
        <v>113</v>
      </c>
      <c r="K981">
        <v>119</v>
      </c>
      <c r="L981">
        <v>133</v>
      </c>
      <c r="M981">
        <v>146</v>
      </c>
      <c r="N981" s="436">
        <f t="shared" si="15"/>
        <v>1074</v>
      </c>
    </row>
    <row r="982" spans="1:14" x14ac:dyDescent="0.25">
      <c r="A982" t="s">
        <v>3760</v>
      </c>
      <c r="B982">
        <v>189</v>
      </c>
      <c r="C982">
        <v>204</v>
      </c>
      <c r="D982">
        <v>187</v>
      </c>
      <c r="E982">
        <v>191</v>
      </c>
      <c r="F982"/>
      <c r="G982"/>
      <c r="H982"/>
      <c r="I982"/>
      <c r="J982"/>
      <c r="K982"/>
      <c r="L982"/>
      <c r="M982"/>
      <c r="N982" s="436">
        <f t="shared" si="15"/>
        <v>771</v>
      </c>
    </row>
    <row r="983" spans="1:14" x14ac:dyDescent="0.25">
      <c r="A983" t="s">
        <v>3761</v>
      </c>
      <c r="B983"/>
      <c r="C983"/>
      <c r="D983"/>
      <c r="E983"/>
      <c r="F983">
        <v>174</v>
      </c>
      <c r="G983">
        <v>194</v>
      </c>
      <c r="H983">
        <v>175</v>
      </c>
      <c r="I983">
        <v>187</v>
      </c>
      <c r="J983">
        <v>175</v>
      </c>
      <c r="K983">
        <v>210</v>
      </c>
      <c r="L983">
        <v>175</v>
      </c>
      <c r="M983">
        <v>175</v>
      </c>
      <c r="N983" s="436">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25">
      <c r="A985" t="s">
        <v>3763</v>
      </c>
      <c r="B985">
        <v>71</v>
      </c>
      <c r="C985">
        <v>74</v>
      </c>
      <c r="D985">
        <v>67</v>
      </c>
      <c r="E985">
        <v>70</v>
      </c>
      <c r="F985">
        <v>57</v>
      </c>
      <c r="G985">
        <v>55</v>
      </c>
      <c r="H985">
        <v>59</v>
      </c>
      <c r="I985">
        <v>54</v>
      </c>
      <c r="J985">
        <v>36</v>
      </c>
      <c r="K985">
        <v>65</v>
      </c>
      <c r="L985">
        <v>49</v>
      </c>
      <c r="M985">
        <v>50</v>
      </c>
      <c r="N985" s="436">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25">
      <c r="A987" t="s">
        <v>3765</v>
      </c>
      <c r="B987"/>
      <c r="C987"/>
      <c r="D987"/>
      <c r="E987"/>
      <c r="F987">
        <v>215</v>
      </c>
      <c r="G987">
        <v>225</v>
      </c>
      <c r="H987">
        <v>221</v>
      </c>
      <c r="I987">
        <v>223</v>
      </c>
      <c r="J987">
        <v>201</v>
      </c>
      <c r="K987">
        <v>237</v>
      </c>
      <c r="L987">
        <v>216</v>
      </c>
      <c r="M987">
        <v>232</v>
      </c>
      <c r="N987" s="436">
        <f t="shared" si="15"/>
        <v>1770</v>
      </c>
    </row>
    <row r="988" spans="1:14" x14ac:dyDescent="0.25">
      <c r="A988" t="s">
        <v>3766</v>
      </c>
      <c r="B988">
        <v>180</v>
      </c>
      <c r="C988">
        <v>205</v>
      </c>
      <c r="D988">
        <v>192</v>
      </c>
      <c r="E988">
        <v>206</v>
      </c>
      <c r="F988"/>
      <c r="G988"/>
      <c r="H988"/>
      <c r="I988"/>
      <c r="J988"/>
      <c r="K988"/>
      <c r="L988"/>
      <c r="M988"/>
      <c r="N988" s="436">
        <f t="shared" si="15"/>
        <v>783</v>
      </c>
    </row>
    <row r="989" spans="1:14" x14ac:dyDescent="0.25">
      <c r="A989" t="s">
        <v>3767</v>
      </c>
      <c r="B989"/>
      <c r="C989"/>
      <c r="D989"/>
      <c r="E989"/>
      <c r="F989"/>
      <c r="G989"/>
      <c r="H989">
        <v>255</v>
      </c>
      <c r="I989">
        <v>277</v>
      </c>
      <c r="J989">
        <v>246</v>
      </c>
      <c r="K989">
        <v>233</v>
      </c>
      <c r="L989">
        <v>207</v>
      </c>
      <c r="M989">
        <v>194</v>
      </c>
      <c r="N989" s="436">
        <f t="shared" si="15"/>
        <v>1412</v>
      </c>
    </row>
    <row r="990" spans="1:14" x14ac:dyDescent="0.25">
      <c r="A990" t="s">
        <v>13258</v>
      </c>
      <c r="B990"/>
      <c r="C990"/>
      <c r="D990">
        <v>177</v>
      </c>
      <c r="E990">
        <v>207</v>
      </c>
      <c r="F990">
        <v>202</v>
      </c>
      <c r="G990">
        <v>229</v>
      </c>
      <c r="H990"/>
      <c r="I990"/>
      <c r="J990"/>
      <c r="K990"/>
      <c r="L990"/>
      <c r="M990"/>
      <c r="N990" s="436">
        <f t="shared" si="15"/>
        <v>815</v>
      </c>
    </row>
    <row r="991" spans="1:14" x14ac:dyDescent="0.25">
      <c r="A991" t="s">
        <v>17266</v>
      </c>
      <c r="B991">
        <v>172</v>
      </c>
      <c r="C991">
        <v>205</v>
      </c>
      <c r="D991"/>
      <c r="E991"/>
      <c r="F991"/>
      <c r="G991"/>
      <c r="H991"/>
      <c r="I991"/>
      <c r="J991"/>
      <c r="K991"/>
      <c r="L991"/>
      <c r="M991"/>
      <c r="N991" s="436">
        <f t="shared" si="15"/>
        <v>377</v>
      </c>
    </row>
    <row r="992" spans="1:14" x14ac:dyDescent="0.25">
      <c r="A992" t="s">
        <v>3768</v>
      </c>
      <c r="B992"/>
      <c r="C992"/>
      <c r="D992"/>
      <c r="E992"/>
      <c r="F992">
        <v>219</v>
      </c>
      <c r="G992">
        <v>250</v>
      </c>
      <c r="H992">
        <v>192</v>
      </c>
      <c r="I992">
        <v>231</v>
      </c>
      <c r="J992">
        <v>187</v>
      </c>
      <c r="K992">
        <v>220</v>
      </c>
      <c r="L992">
        <v>234</v>
      </c>
      <c r="M992">
        <v>278</v>
      </c>
      <c r="N992" s="436">
        <f t="shared" si="15"/>
        <v>1811</v>
      </c>
    </row>
    <row r="993" spans="1:14" x14ac:dyDescent="0.25">
      <c r="A993" t="s">
        <v>3769</v>
      </c>
      <c r="B993">
        <v>242</v>
      </c>
      <c r="C993">
        <v>277</v>
      </c>
      <c r="D993">
        <v>249</v>
      </c>
      <c r="E993">
        <v>269</v>
      </c>
      <c r="F993"/>
      <c r="G993"/>
      <c r="H993"/>
      <c r="I993"/>
      <c r="J993"/>
      <c r="K993"/>
      <c r="L993"/>
      <c r="M993"/>
      <c r="N993" s="436">
        <f t="shared" si="15"/>
        <v>1037</v>
      </c>
    </row>
    <row r="994" spans="1:14" x14ac:dyDescent="0.25">
      <c r="A994" t="s">
        <v>3770</v>
      </c>
      <c r="B994">
        <v>285</v>
      </c>
      <c r="C994">
        <v>249</v>
      </c>
      <c r="D994">
        <v>280</v>
      </c>
      <c r="E994">
        <v>280</v>
      </c>
      <c r="F994"/>
      <c r="G994"/>
      <c r="H994"/>
      <c r="I994"/>
      <c r="J994"/>
      <c r="K994"/>
      <c r="L994"/>
      <c r="M994"/>
      <c r="N994" s="436">
        <f t="shared" si="15"/>
        <v>1094</v>
      </c>
    </row>
    <row r="995" spans="1:14" x14ac:dyDescent="0.25">
      <c r="A995" t="s">
        <v>3771</v>
      </c>
      <c r="B995"/>
      <c r="C995"/>
      <c r="D995"/>
      <c r="E995"/>
      <c r="F995">
        <v>215</v>
      </c>
      <c r="G995">
        <v>220</v>
      </c>
      <c r="H995">
        <v>203</v>
      </c>
      <c r="I995">
        <v>229</v>
      </c>
      <c r="J995">
        <v>209</v>
      </c>
      <c r="K995">
        <v>221</v>
      </c>
      <c r="L995">
        <v>231</v>
      </c>
      <c r="M995">
        <v>243</v>
      </c>
      <c r="N995" s="436">
        <f t="shared" si="15"/>
        <v>1771</v>
      </c>
    </row>
    <row r="996" spans="1:14" x14ac:dyDescent="0.25">
      <c r="A996" t="s">
        <v>3772</v>
      </c>
      <c r="B996"/>
      <c r="C996"/>
      <c r="D996"/>
      <c r="E996"/>
      <c r="F996">
        <v>137</v>
      </c>
      <c r="G996">
        <v>114</v>
      </c>
      <c r="H996">
        <v>121</v>
      </c>
      <c r="I996">
        <v>120</v>
      </c>
      <c r="J996">
        <v>130</v>
      </c>
      <c r="K996">
        <v>112</v>
      </c>
      <c r="L996">
        <v>121</v>
      </c>
      <c r="M996">
        <v>107</v>
      </c>
      <c r="N996" s="436">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25">
      <c r="A999" t="s">
        <v>3774</v>
      </c>
      <c r="B999">
        <v>33</v>
      </c>
      <c r="C999">
        <v>51</v>
      </c>
      <c r="D999">
        <v>34</v>
      </c>
      <c r="E999">
        <v>50</v>
      </c>
      <c r="F999">
        <v>41</v>
      </c>
      <c r="G999">
        <v>47</v>
      </c>
      <c r="H999">
        <v>42</v>
      </c>
      <c r="I999">
        <v>43</v>
      </c>
      <c r="J999">
        <v>47</v>
      </c>
      <c r="K999">
        <v>33</v>
      </c>
      <c r="L999">
        <v>42</v>
      </c>
      <c r="M999">
        <v>38</v>
      </c>
      <c r="N999" s="436">
        <f t="shared" si="15"/>
        <v>501</v>
      </c>
    </row>
    <row r="1000" spans="1:14" x14ac:dyDescent="0.25">
      <c r="A1000" t="s">
        <v>3775</v>
      </c>
      <c r="B1000">
        <v>178</v>
      </c>
      <c r="C1000">
        <v>179</v>
      </c>
      <c r="D1000">
        <v>172</v>
      </c>
      <c r="E1000">
        <v>199</v>
      </c>
      <c r="F1000"/>
      <c r="G1000"/>
      <c r="H1000"/>
      <c r="I1000"/>
      <c r="J1000"/>
      <c r="K1000"/>
      <c r="L1000"/>
      <c r="M1000"/>
      <c r="N1000" s="436">
        <f t="shared" si="15"/>
        <v>728</v>
      </c>
    </row>
    <row r="1001" spans="1:14" x14ac:dyDescent="0.25">
      <c r="A1001" t="s">
        <v>3776</v>
      </c>
      <c r="B1001"/>
      <c r="C1001"/>
      <c r="D1001"/>
      <c r="E1001"/>
      <c r="F1001">
        <v>176</v>
      </c>
      <c r="G1001">
        <v>180</v>
      </c>
      <c r="H1001">
        <v>174</v>
      </c>
      <c r="I1001">
        <v>196</v>
      </c>
      <c r="J1001">
        <v>186</v>
      </c>
      <c r="K1001">
        <v>201</v>
      </c>
      <c r="L1001">
        <v>151</v>
      </c>
      <c r="M1001">
        <v>169</v>
      </c>
      <c r="N1001" s="436">
        <f t="shared" si="15"/>
        <v>1433</v>
      </c>
    </row>
    <row r="1002" spans="1:14" x14ac:dyDescent="0.25">
      <c r="A1002" t="s">
        <v>3777</v>
      </c>
      <c r="B1002"/>
      <c r="C1002"/>
      <c r="D1002"/>
      <c r="E1002"/>
      <c r="F1002">
        <v>150</v>
      </c>
      <c r="G1002">
        <v>161</v>
      </c>
      <c r="H1002">
        <v>168</v>
      </c>
      <c r="I1002">
        <v>173</v>
      </c>
      <c r="J1002">
        <v>127</v>
      </c>
      <c r="K1002">
        <v>154</v>
      </c>
      <c r="L1002">
        <v>159</v>
      </c>
      <c r="M1002">
        <v>183</v>
      </c>
      <c r="N1002" s="436">
        <f t="shared" si="15"/>
        <v>1275</v>
      </c>
    </row>
    <row r="1003" spans="1:14" x14ac:dyDescent="0.25">
      <c r="A1003" t="s">
        <v>3778</v>
      </c>
      <c r="B1003">
        <v>152</v>
      </c>
      <c r="C1003">
        <v>156</v>
      </c>
      <c r="D1003">
        <v>135</v>
      </c>
      <c r="E1003">
        <v>159</v>
      </c>
      <c r="F1003"/>
      <c r="G1003"/>
      <c r="H1003"/>
      <c r="I1003"/>
      <c r="J1003"/>
      <c r="K1003"/>
      <c r="L1003"/>
      <c r="M1003"/>
      <c r="N1003" s="436">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25">
      <c r="A1005" t="s">
        <v>3780</v>
      </c>
      <c r="B1005"/>
      <c r="C1005"/>
      <c r="D1005"/>
      <c r="E1005"/>
      <c r="F1005">
        <v>211</v>
      </c>
      <c r="G1005">
        <v>246</v>
      </c>
      <c r="H1005">
        <v>211</v>
      </c>
      <c r="I1005">
        <v>254</v>
      </c>
      <c r="J1005">
        <v>221</v>
      </c>
      <c r="K1005">
        <v>225</v>
      </c>
      <c r="L1005">
        <v>233</v>
      </c>
      <c r="M1005">
        <v>240</v>
      </c>
      <c r="N1005" s="436">
        <f t="shared" si="15"/>
        <v>1841</v>
      </c>
    </row>
    <row r="1006" spans="1:14" x14ac:dyDescent="0.25">
      <c r="A1006" t="s">
        <v>3781</v>
      </c>
      <c r="B1006">
        <v>202</v>
      </c>
      <c r="C1006">
        <v>213</v>
      </c>
      <c r="D1006">
        <v>230</v>
      </c>
      <c r="E1006">
        <v>223</v>
      </c>
      <c r="F1006"/>
      <c r="G1006"/>
      <c r="H1006"/>
      <c r="I1006"/>
      <c r="J1006"/>
      <c r="K1006"/>
      <c r="L1006"/>
      <c r="M1006"/>
      <c r="N1006" s="436">
        <f t="shared" si="15"/>
        <v>868</v>
      </c>
    </row>
    <row r="1007" spans="1:14" x14ac:dyDescent="0.25">
      <c r="A1007" t="s">
        <v>3782</v>
      </c>
      <c r="B1007">
        <v>132</v>
      </c>
      <c r="C1007">
        <v>106</v>
      </c>
      <c r="D1007">
        <v>129</v>
      </c>
      <c r="E1007">
        <v>118</v>
      </c>
      <c r="F1007"/>
      <c r="G1007"/>
      <c r="H1007"/>
      <c r="I1007"/>
      <c r="J1007"/>
      <c r="K1007"/>
      <c r="L1007"/>
      <c r="M1007"/>
      <c r="N1007" s="436">
        <f t="shared" si="15"/>
        <v>485</v>
      </c>
    </row>
    <row r="1008" spans="1:14" x14ac:dyDescent="0.25">
      <c r="A1008" t="s">
        <v>3783</v>
      </c>
      <c r="B1008"/>
      <c r="C1008"/>
      <c r="D1008"/>
      <c r="E1008"/>
      <c r="F1008">
        <v>130</v>
      </c>
      <c r="G1008">
        <v>139</v>
      </c>
      <c r="H1008">
        <v>125</v>
      </c>
      <c r="I1008">
        <v>154</v>
      </c>
      <c r="J1008">
        <v>134</v>
      </c>
      <c r="K1008">
        <v>145</v>
      </c>
      <c r="L1008">
        <v>135</v>
      </c>
      <c r="M1008">
        <v>147</v>
      </c>
      <c r="N1008" s="436">
        <f t="shared" si="15"/>
        <v>1109</v>
      </c>
    </row>
    <row r="1009" spans="1:14" x14ac:dyDescent="0.25">
      <c r="A1009" t="s">
        <v>3784</v>
      </c>
      <c r="B1009">
        <v>141</v>
      </c>
      <c r="C1009">
        <v>176</v>
      </c>
      <c r="D1009">
        <v>129</v>
      </c>
      <c r="E1009">
        <v>155</v>
      </c>
      <c r="F1009">
        <v>1</v>
      </c>
      <c r="G1009">
        <v>1</v>
      </c>
      <c r="H1009"/>
      <c r="I1009"/>
      <c r="J1009"/>
      <c r="K1009"/>
      <c r="L1009"/>
      <c r="M1009"/>
      <c r="N1009" s="436">
        <f t="shared" si="15"/>
        <v>603</v>
      </c>
    </row>
    <row r="1010" spans="1:14" x14ac:dyDescent="0.25">
      <c r="A1010" t="s">
        <v>3785</v>
      </c>
      <c r="B1010"/>
      <c r="C1010"/>
      <c r="D1010"/>
      <c r="E1010"/>
      <c r="F1010">
        <v>146</v>
      </c>
      <c r="G1010">
        <v>142</v>
      </c>
      <c r="H1010">
        <v>143</v>
      </c>
      <c r="I1010">
        <v>151</v>
      </c>
      <c r="J1010">
        <v>170</v>
      </c>
      <c r="K1010">
        <v>173</v>
      </c>
      <c r="L1010">
        <v>149</v>
      </c>
      <c r="M1010">
        <v>175</v>
      </c>
      <c r="N1010" s="436">
        <f t="shared" si="15"/>
        <v>1249</v>
      </c>
    </row>
    <row r="1011" spans="1:14" x14ac:dyDescent="0.25">
      <c r="A1011" t="s">
        <v>3786</v>
      </c>
      <c r="B1011">
        <v>138</v>
      </c>
      <c r="C1011">
        <v>132</v>
      </c>
      <c r="D1011">
        <v>143</v>
      </c>
      <c r="E1011">
        <v>130</v>
      </c>
      <c r="F1011"/>
      <c r="G1011"/>
      <c r="H1011"/>
      <c r="I1011"/>
      <c r="J1011"/>
      <c r="K1011"/>
      <c r="L1011"/>
      <c r="M1011"/>
      <c r="N1011" s="436">
        <f t="shared" si="15"/>
        <v>543</v>
      </c>
    </row>
    <row r="1012" spans="1:14" x14ac:dyDescent="0.25">
      <c r="A1012" t="s">
        <v>3787</v>
      </c>
      <c r="B1012"/>
      <c r="C1012"/>
      <c r="D1012"/>
      <c r="E1012"/>
      <c r="F1012">
        <v>274</v>
      </c>
      <c r="G1012">
        <v>285</v>
      </c>
      <c r="H1012">
        <v>299</v>
      </c>
      <c r="I1012">
        <v>259</v>
      </c>
      <c r="J1012">
        <v>287</v>
      </c>
      <c r="K1012">
        <v>299</v>
      </c>
      <c r="L1012">
        <v>311</v>
      </c>
      <c r="M1012">
        <v>347</v>
      </c>
      <c r="N1012" s="436">
        <f t="shared" si="15"/>
        <v>2361</v>
      </c>
    </row>
    <row r="1013" spans="1:14" x14ac:dyDescent="0.25">
      <c r="A1013" t="s">
        <v>3788</v>
      </c>
      <c r="B1013">
        <v>133</v>
      </c>
      <c r="C1013">
        <v>153</v>
      </c>
      <c r="D1013">
        <v>127</v>
      </c>
      <c r="E1013">
        <v>140</v>
      </c>
      <c r="F1013"/>
      <c r="G1013"/>
      <c r="H1013"/>
      <c r="I1013"/>
      <c r="J1013"/>
      <c r="K1013"/>
      <c r="L1013"/>
      <c r="M1013"/>
      <c r="N1013" s="436">
        <f t="shared" si="15"/>
        <v>553</v>
      </c>
    </row>
    <row r="1014" spans="1:14" x14ac:dyDescent="0.25">
      <c r="A1014" t="s">
        <v>3789</v>
      </c>
      <c r="B1014"/>
      <c r="C1014"/>
      <c r="D1014"/>
      <c r="E1014"/>
      <c r="F1014">
        <v>158</v>
      </c>
      <c r="G1014">
        <v>142</v>
      </c>
      <c r="H1014">
        <v>141</v>
      </c>
      <c r="I1014">
        <v>190</v>
      </c>
      <c r="J1014">
        <v>151</v>
      </c>
      <c r="K1014">
        <v>187</v>
      </c>
      <c r="L1014">
        <v>155</v>
      </c>
      <c r="M1014">
        <v>150</v>
      </c>
      <c r="N1014" s="436">
        <f t="shared" si="15"/>
        <v>1274</v>
      </c>
    </row>
    <row r="1015" spans="1:14" x14ac:dyDescent="0.25">
      <c r="A1015" t="s">
        <v>3790</v>
      </c>
      <c r="B1015">
        <v>127</v>
      </c>
      <c r="C1015">
        <v>155</v>
      </c>
      <c r="D1015">
        <v>126</v>
      </c>
      <c r="E1015">
        <v>194</v>
      </c>
      <c r="F1015"/>
      <c r="G1015"/>
      <c r="H1015"/>
      <c r="I1015"/>
      <c r="J1015"/>
      <c r="K1015"/>
      <c r="L1015"/>
      <c r="M1015"/>
      <c r="N1015" s="436">
        <f t="shared" si="15"/>
        <v>602</v>
      </c>
    </row>
    <row r="1016" spans="1:14" x14ac:dyDescent="0.25">
      <c r="A1016" t="s">
        <v>3791</v>
      </c>
      <c r="B1016">
        <v>145</v>
      </c>
      <c r="C1016">
        <v>126</v>
      </c>
      <c r="D1016">
        <v>125</v>
      </c>
      <c r="E1016">
        <v>140</v>
      </c>
      <c r="F1016"/>
      <c r="G1016"/>
      <c r="H1016"/>
      <c r="I1016"/>
      <c r="J1016"/>
      <c r="K1016"/>
      <c r="L1016"/>
      <c r="M1016"/>
      <c r="N1016" s="436">
        <f t="shared" si="15"/>
        <v>536</v>
      </c>
    </row>
    <row r="1017" spans="1:14" x14ac:dyDescent="0.25">
      <c r="A1017" t="s">
        <v>3792</v>
      </c>
      <c r="B1017">
        <v>166</v>
      </c>
      <c r="C1017">
        <v>178</v>
      </c>
      <c r="D1017">
        <v>156</v>
      </c>
      <c r="E1017">
        <v>173</v>
      </c>
      <c r="F1017"/>
      <c r="G1017"/>
      <c r="H1017"/>
      <c r="I1017"/>
      <c r="J1017"/>
      <c r="K1017"/>
      <c r="L1017"/>
      <c r="M1017"/>
      <c r="N1017" s="436">
        <f t="shared" si="15"/>
        <v>673</v>
      </c>
    </row>
    <row r="1018" spans="1:14" x14ac:dyDescent="0.25">
      <c r="A1018" t="s">
        <v>3793</v>
      </c>
      <c r="B1018"/>
      <c r="C1018"/>
      <c r="D1018"/>
      <c r="E1018"/>
      <c r="F1018">
        <v>180</v>
      </c>
      <c r="G1018">
        <v>191</v>
      </c>
      <c r="H1018">
        <v>182</v>
      </c>
      <c r="I1018">
        <v>198</v>
      </c>
      <c r="J1018">
        <v>195</v>
      </c>
      <c r="K1018">
        <v>169</v>
      </c>
      <c r="L1018">
        <v>165</v>
      </c>
      <c r="M1018">
        <v>187</v>
      </c>
      <c r="N1018" s="436">
        <f t="shared" si="15"/>
        <v>1467</v>
      </c>
    </row>
    <row r="1019" spans="1:14" x14ac:dyDescent="0.25">
      <c r="A1019" t="s">
        <v>3794</v>
      </c>
      <c r="B1019">
        <v>144</v>
      </c>
      <c r="C1019">
        <v>159</v>
      </c>
      <c r="D1019">
        <v>122</v>
      </c>
      <c r="E1019">
        <v>144</v>
      </c>
      <c r="F1019"/>
      <c r="G1019"/>
      <c r="H1019"/>
      <c r="I1019"/>
      <c r="J1019"/>
      <c r="K1019"/>
      <c r="L1019"/>
      <c r="M1019"/>
      <c r="N1019" s="436">
        <f t="shared" si="15"/>
        <v>569</v>
      </c>
    </row>
    <row r="1020" spans="1:14" x14ac:dyDescent="0.25">
      <c r="A1020" t="s">
        <v>3795</v>
      </c>
      <c r="B1020"/>
      <c r="C1020"/>
      <c r="D1020"/>
      <c r="E1020"/>
      <c r="F1020">
        <v>141</v>
      </c>
      <c r="G1020">
        <v>171</v>
      </c>
      <c r="H1020">
        <v>153</v>
      </c>
      <c r="I1020">
        <v>155</v>
      </c>
      <c r="J1020">
        <v>149</v>
      </c>
      <c r="K1020">
        <v>166</v>
      </c>
      <c r="L1020">
        <v>166</v>
      </c>
      <c r="M1020">
        <v>146</v>
      </c>
      <c r="N1020" s="436">
        <f t="shared" si="15"/>
        <v>1247</v>
      </c>
    </row>
    <row r="1021" spans="1:14" x14ac:dyDescent="0.25">
      <c r="A1021" t="s">
        <v>3796</v>
      </c>
      <c r="B1021"/>
      <c r="C1021"/>
      <c r="D1021"/>
      <c r="E1021"/>
      <c r="F1021">
        <v>143</v>
      </c>
      <c r="G1021">
        <v>159</v>
      </c>
      <c r="H1021">
        <v>163</v>
      </c>
      <c r="I1021">
        <v>140</v>
      </c>
      <c r="J1021">
        <v>121</v>
      </c>
      <c r="K1021">
        <v>163</v>
      </c>
      <c r="L1021">
        <v>144</v>
      </c>
      <c r="M1021">
        <v>156</v>
      </c>
      <c r="N1021" s="436">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25">
      <c r="A1023" t="s">
        <v>3798</v>
      </c>
      <c r="B1023"/>
      <c r="C1023"/>
      <c r="D1023">
        <v>1</v>
      </c>
      <c r="E1023"/>
      <c r="F1023">
        <v>116</v>
      </c>
      <c r="G1023">
        <v>110</v>
      </c>
      <c r="H1023">
        <v>102</v>
      </c>
      <c r="I1023">
        <v>155</v>
      </c>
      <c r="J1023">
        <v>107</v>
      </c>
      <c r="K1023">
        <v>121</v>
      </c>
      <c r="L1023">
        <v>67</v>
      </c>
      <c r="M1023">
        <v>84</v>
      </c>
      <c r="N1023" s="436">
        <f t="shared" si="15"/>
        <v>863</v>
      </c>
    </row>
    <row r="1024" spans="1:14" x14ac:dyDescent="0.25">
      <c r="A1024" t="s">
        <v>10410</v>
      </c>
      <c r="B1024">
        <v>44</v>
      </c>
      <c r="C1024">
        <v>54</v>
      </c>
      <c r="D1024">
        <v>48</v>
      </c>
      <c r="E1024">
        <v>44</v>
      </c>
      <c r="F1024"/>
      <c r="G1024"/>
      <c r="H1024"/>
      <c r="I1024"/>
      <c r="J1024"/>
      <c r="K1024"/>
      <c r="L1024"/>
      <c r="M1024"/>
      <c r="N1024" s="436">
        <f t="shared" si="15"/>
        <v>190</v>
      </c>
    </row>
    <row r="1025" spans="1:14" x14ac:dyDescent="0.25">
      <c r="A1025" t="s">
        <v>10409</v>
      </c>
      <c r="B1025"/>
      <c r="C1025"/>
      <c r="D1025">
        <v>13</v>
      </c>
      <c r="E1025">
        <v>6</v>
      </c>
      <c r="F1025">
        <v>63</v>
      </c>
      <c r="G1025">
        <v>56</v>
      </c>
      <c r="H1025">
        <v>68</v>
      </c>
      <c r="I1025">
        <v>49</v>
      </c>
      <c r="J1025">
        <v>41</v>
      </c>
      <c r="K1025">
        <v>47</v>
      </c>
      <c r="L1025">
        <v>50</v>
      </c>
      <c r="M1025">
        <v>43</v>
      </c>
      <c r="N1025" s="436">
        <f t="shared" si="15"/>
        <v>436</v>
      </c>
    </row>
    <row r="1026" spans="1:14" x14ac:dyDescent="0.25">
      <c r="A1026" t="s">
        <v>17673</v>
      </c>
      <c r="B1026">
        <v>22</v>
      </c>
      <c r="C1026">
        <v>18</v>
      </c>
      <c r="D1026">
        <v>13</v>
      </c>
      <c r="E1026">
        <v>14</v>
      </c>
      <c r="F1026"/>
      <c r="G1026"/>
      <c r="H1026"/>
      <c r="I1026"/>
      <c r="J1026"/>
      <c r="K1026"/>
      <c r="L1026"/>
      <c r="M1026"/>
      <c r="N1026" s="436">
        <f t="shared" si="15"/>
        <v>67</v>
      </c>
    </row>
    <row r="1027" spans="1:14" x14ac:dyDescent="0.25">
      <c r="A1027" t="s">
        <v>3799</v>
      </c>
      <c r="B1027"/>
      <c r="C1027"/>
      <c r="D1027"/>
      <c r="E1027"/>
      <c r="F1027">
        <v>133</v>
      </c>
      <c r="G1027">
        <v>130</v>
      </c>
      <c r="H1027">
        <v>130</v>
      </c>
      <c r="I1027">
        <v>128</v>
      </c>
      <c r="J1027">
        <v>116</v>
      </c>
      <c r="K1027">
        <v>136</v>
      </c>
      <c r="L1027">
        <v>105</v>
      </c>
      <c r="M1027">
        <v>109</v>
      </c>
      <c r="N1027" s="436">
        <f t="shared" si="15"/>
        <v>987</v>
      </c>
    </row>
    <row r="1028" spans="1:14" x14ac:dyDescent="0.25">
      <c r="A1028" t="s">
        <v>3800</v>
      </c>
      <c r="B1028">
        <v>112</v>
      </c>
      <c r="C1028">
        <v>116</v>
      </c>
      <c r="D1028">
        <v>117</v>
      </c>
      <c r="E1028">
        <v>130</v>
      </c>
      <c r="F1028"/>
      <c r="G1028"/>
      <c r="H1028"/>
      <c r="I1028"/>
      <c r="J1028"/>
      <c r="K1028"/>
      <c r="L1028"/>
      <c r="M1028"/>
      <c r="N1028" s="436">
        <f t="shared" ref="N1028:N1091" si="16">SUM(B1028:M1028)</f>
        <v>475</v>
      </c>
    </row>
    <row r="1029" spans="1:14" x14ac:dyDescent="0.25">
      <c r="A1029" t="s">
        <v>3801</v>
      </c>
      <c r="B1029">
        <v>259</v>
      </c>
      <c r="C1029">
        <v>257</v>
      </c>
      <c r="D1029">
        <v>215</v>
      </c>
      <c r="E1029">
        <v>204</v>
      </c>
      <c r="F1029"/>
      <c r="G1029"/>
      <c r="H1029"/>
      <c r="I1029"/>
      <c r="J1029"/>
      <c r="K1029"/>
      <c r="L1029"/>
      <c r="M1029"/>
      <c r="N1029" s="436">
        <f t="shared" si="16"/>
        <v>935</v>
      </c>
    </row>
    <row r="1030" spans="1:14" x14ac:dyDescent="0.25">
      <c r="A1030" t="s">
        <v>13353</v>
      </c>
      <c r="B1030">
        <v>22</v>
      </c>
      <c r="C1030">
        <v>26</v>
      </c>
      <c r="D1030">
        <v>22</v>
      </c>
      <c r="E1030">
        <v>27</v>
      </c>
      <c r="F1030"/>
      <c r="G1030"/>
      <c r="H1030"/>
      <c r="I1030"/>
      <c r="J1030"/>
      <c r="K1030"/>
      <c r="L1030"/>
      <c r="M1030"/>
      <c r="N1030" s="436">
        <f t="shared" si="16"/>
        <v>97</v>
      </c>
    </row>
    <row r="1031" spans="1:14" x14ac:dyDescent="0.25">
      <c r="A1031" t="s">
        <v>3802</v>
      </c>
      <c r="B1031"/>
      <c r="C1031"/>
      <c r="D1031"/>
      <c r="E1031"/>
      <c r="F1031">
        <v>166</v>
      </c>
      <c r="G1031">
        <v>180</v>
      </c>
      <c r="H1031">
        <v>200</v>
      </c>
      <c r="I1031">
        <v>180</v>
      </c>
      <c r="J1031">
        <v>182</v>
      </c>
      <c r="K1031">
        <v>210</v>
      </c>
      <c r="L1031">
        <v>186</v>
      </c>
      <c r="M1031">
        <v>196</v>
      </c>
      <c r="N1031" s="436">
        <f t="shared" si="16"/>
        <v>1500</v>
      </c>
    </row>
    <row r="1032" spans="1:14" x14ac:dyDescent="0.25">
      <c r="A1032" t="s">
        <v>3803</v>
      </c>
      <c r="B1032">
        <v>175</v>
      </c>
      <c r="C1032">
        <v>195</v>
      </c>
      <c r="D1032">
        <v>179</v>
      </c>
      <c r="E1032">
        <v>178</v>
      </c>
      <c r="F1032"/>
      <c r="G1032"/>
      <c r="H1032"/>
      <c r="I1032"/>
      <c r="J1032"/>
      <c r="K1032"/>
      <c r="L1032"/>
      <c r="M1032"/>
      <c r="N1032" s="436">
        <f t="shared" si="16"/>
        <v>727</v>
      </c>
    </row>
    <row r="1033" spans="1:14" x14ac:dyDescent="0.25">
      <c r="A1033" t="s">
        <v>3804</v>
      </c>
      <c r="B1033">
        <v>277</v>
      </c>
      <c r="C1033">
        <v>266</v>
      </c>
      <c r="D1033">
        <v>274</v>
      </c>
      <c r="E1033">
        <v>245</v>
      </c>
      <c r="F1033"/>
      <c r="G1033"/>
      <c r="H1033"/>
      <c r="I1033"/>
      <c r="J1033"/>
      <c r="K1033"/>
      <c r="L1033"/>
      <c r="M1033"/>
      <c r="N1033" s="436">
        <f t="shared" si="16"/>
        <v>1062</v>
      </c>
    </row>
    <row r="1034" spans="1:14" x14ac:dyDescent="0.25">
      <c r="A1034" t="s">
        <v>3805</v>
      </c>
      <c r="B1034"/>
      <c r="C1034"/>
      <c r="D1034"/>
      <c r="E1034"/>
      <c r="F1034">
        <v>269</v>
      </c>
      <c r="G1034">
        <v>273</v>
      </c>
      <c r="H1034">
        <v>233</v>
      </c>
      <c r="I1034">
        <v>249</v>
      </c>
      <c r="J1034">
        <v>239</v>
      </c>
      <c r="K1034">
        <v>248</v>
      </c>
      <c r="L1034">
        <v>248</v>
      </c>
      <c r="M1034">
        <v>264</v>
      </c>
      <c r="N1034" s="436">
        <f t="shared" si="16"/>
        <v>2023</v>
      </c>
    </row>
    <row r="1035" spans="1:14" x14ac:dyDescent="0.25">
      <c r="A1035" t="s">
        <v>3806</v>
      </c>
      <c r="B1035">
        <v>40</v>
      </c>
      <c r="C1035">
        <v>41</v>
      </c>
      <c r="D1035">
        <v>41</v>
      </c>
      <c r="E1035">
        <v>34</v>
      </c>
      <c r="F1035"/>
      <c r="G1035"/>
      <c r="H1035"/>
      <c r="I1035"/>
      <c r="J1035"/>
      <c r="K1035"/>
      <c r="L1035"/>
      <c r="M1035"/>
      <c r="N1035" s="436">
        <f t="shared" si="16"/>
        <v>156</v>
      </c>
    </row>
    <row r="1036" spans="1:14" x14ac:dyDescent="0.25">
      <c r="A1036" t="s">
        <v>3807</v>
      </c>
      <c r="B1036">
        <v>48</v>
      </c>
      <c r="C1036">
        <v>35</v>
      </c>
      <c r="D1036">
        <v>37</v>
      </c>
      <c r="E1036">
        <v>42</v>
      </c>
      <c r="F1036"/>
      <c r="G1036"/>
      <c r="H1036"/>
      <c r="I1036"/>
      <c r="J1036"/>
      <c r="K1036"/>
      <c r="L1036"/>
      <c r="M1036"/>
      <c r="N1036" s="436">
        <f t="shared" si="16"/>
        <v>162</v>
      </c>
    </row>
    <row r="1037" spans="1:14" x14ac:dyDescent="0.25">
      <c r="A1037" t="s">
        <v>3808</v>
      </c>
      <c r="B1037"/>
      <c r="C1037"/>
      <c r="D1037"/>
      <c r="E1037"/>
      <c r="F1037">
        <v>115</v>
      </c>
      <c r="G1037">
        <v>149</v>
      </c>
      <c r="H1037">
        <v>146</v>
      </c>
      <c r="I1037">
        <v>119</v>
      </c>
      <c r="J1037">
        <v>126</v>
      </c>
      <c r="K1037">
        <v>130</v>
      </c>
      <c r="L1037">
        <v>147</v>
      </c>
      <c r="M1037">
        <v>143</v>
      </c>
      <c r="N1037" s="436">
        <f t="shared" si="16"/>
        <v>1075</v>
      </c>
    </row>
    <row r="1038" spans="1:14" x14ac:dyDescent="0.25">
      <c r="A1038" t="s">
        <v>3809</v>
      </c>
      <c r="B1038">
        <v>19</v>
      </c>
      <c r="C1038">
        <v>26</v>
      </c>
      <c r="D1038">
        <v>22</v>
      </c>
      <c r="E1038">
        <v>19</v>
      </c>
      <c r="F1038"/>
      <c r="G1038"/>
      <c r="H1038"/>
      <c r="I1038"/>
      <c r="J1038"/>
      <c r="K1038"/>
      <c r="L1038"/>
      <c r="M1038"/>
      <c r="N1038" s="436">
        <f t="shared" si="16"/>
        <v>86</v>
      </c>
    </row>
    <row r="1039" spans="1:14" x14ac:dyDescent="0.25">
      <c r="A1039" t="s">
        <v>3810</v>
      </c>
      <c r="B1039">
        <v>26</v>
      </c>
      <c r="C1039">
        <v>42</v>
      </c>
      <c r="D1039">
        <v>29</v>
      </c>
      <c r="E1039">
        <v>49</v>
      </c>
      <c r="F1039"/>
      <c r="G1039"/>
      <c r="H1039"/>
      <c r="I1039"/>
      <c r="J1039"/>
      <c r="K1039"/>
      <c r="L1039"/>
      <c r="M1039"/>
      <c r="N1039" s="436">
        <f t="shared" si="16"/>
        <v>146</v>
      </c>
    </row>
    <row r="1040" spans="1:14" x14ac:dyDescent="0.25">
      <c r="A1040" t="s">
        <v>3811</v>
      </c>
      <c r="B1040">
        <v>142</v>
      </c>
      <c r="C1040">
        <v>144</v>
      </c>
      <c r="D1040">
        <v>147</v>
      </c>
      <c r="E1040">
        <v>150</v>
      </c>
      <c r="F1040"/>
      <c r="G1040"/>
      <c r="H1040"/>
      <c r="I1040"/>
      <c r="J1040"/>
      <c r="K1040"/>
      <c r="L1040"/>
      <c r="M1040"/>
      <c r="N1040" s="436">
        <f t="shared" si="16"/>
        <v>583</v>
      </c>
    </row>
    <row r="1041" spans="1:14" x14ac:dyDescent="0.25">
      <c r="A1041" t="s">
        <v>3812</v>
      </c>
      <c r="B1041"/>
      <c r="C1041"/>
      <c r="D1041"/>
      <c r="E1041"/>
      <c r="F1041">
        <v>156</v>
      </c>
      <c r="G1041">
        <v>148</v>
      </c>
      <c r="H1041">
        <v>167</v>
      </c>
      <c r="I1041">
        <v>165</v>
      </c>
      <c r="J1041">
        <v>151</v>
      </c>
      <c r="K1041">
        <v>153</v>
      </c>
      <c r="L1041">
        <v>148</v>
      </c>
      <c r="M1041">
        <v>157</v>
      </c>
      <c r="N1041" s="436">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25">
      <c r="A1043" t="s">
        <v>3813</v>
      </c>
      <c r="B1043"/>
      <c r="C1043"/>
      <c r="D1043"/>
      <c r="E1043"/>
      <c r="F1043">
        <v>133</v>
      </c>
      <c r="G1043">
        <v>124</v>
      </c>
      <c r="H1043">
        <v>126</v>
      </c>
      <c r="I1043">
        <v>119</v>
      </c>
      <c r="J1043">
        <v>122</v>
      </c>
      <c r="K1043">
        <v>168</v>
      </c>
      <c r="L1043">
        <v>120</v>
      </c>
      <c r="M1043">
        <v>144</v>
      </c>
      <c r="N1043" s="436">
        <f t="shared" si="16"/>
        <v>1056</v>
      </c>
    </row>
    <row r="1044" spans="1:14" x14ac:dyDescent="0.25">
      <c r="A1044" t="s">
        <v>3814</v>
      </c>
      <c r="B1044">
        <v>122</v>
      </c>
      <c r="C1044">
        <v>107</v>
      </c>
      <c r="D1044">
        <v>128</v>
      </c>
      <c r="E1044">
        <v>136</v>
      </c>
      <c r="F1044"/>
      <c r="G1044"/>
      <c r="H1044"/>
      <c r="I1044"/>
      <c r="J1044"/>
      <c r="K1044"/>
      <c r="L1044"/>
      <c r="M1044"/>
      <c r="N1044" s="436">
        <f t="shared" si="16"/>
        <v>493</v>
      </c>
    </row>
    <row r="1045" spans="1:14" x14ac:dyDescent="0.25">
      <c r="A1045" t="s">
        <v>3815</v>
      </c>
      <c r="B1045"/>
      <c r="C1045"/>
      <c r="D1045"/>
      <c r="E1045"/>
      <c r="F1045">
        <v>154</v>
      </c>
      <c r="G1045">
        <v>145</v>
      </c>
      <c r="H1045">
        <v>137</v>
      </c>
      <c r="I1045">
        <v>130</v>
      </c>
      <c r="J1045">
        <v>126</v>
      </c>
      <c r="K1045">
        <v>159</v>
      </c>
      <c r="L1045">
        <v>156</v>
      </c>
      <c r="M1045">
        <v>168</v>
      </c>
      <c r="N1045" s="436">
        <f t="shared" si="16"/>
        <v>1175</v>
      </c>
    </row>
    <row r="1046" spans="1:14" x14ac:dyDescent="0.25">
      <c r="A1046" t="s">
        <v>3816</v>
      </c>
      <c r="B1046">
        <v>130</v>
      </c>
      <c r="C1046">
        <v>150</v>
      </c>
      <c r="D1046">
        <v>145</v>
      </c>
      <c r="E1046">
        <v>137</v>
      </c>
      <c r="F1046"/>
      <c r="G1046"/>
      <c r="H1046"/>
      <c r="I1046"/>
      <c r="J1046"/>
      <c r="K1046"/>
      <c r="L1046"/>
      <c r="M1046"/>
      <c r="N1046" s="436">
        <f t="shared" si="16"/>
        <v>562</v>
      </c>
    </row>
    <row r="1047" spans="1:14" x14ac:dyDescent="0.25">
      <c r="A1047" t="s">
        <v>3817</v>
      </c>
      <c r="B1047"/>
      <c r="C1047"/>
      <c r="D1047"/>
      <c r="E1047"/>
      <c r="F1047">
        <v>221</v>
      </c>
      <c r="G1047">
        <v>245</v>
      </c>
      <c r="H1047">
        <v>252</v>
      </c>
      <c r="I1047">
        <v>233</v>
      </c>
      <c r="J1047">
        <v>208</v>
      </c>
      <c r="K1047">
        <v>244</v>
      </c>
      <c r="L1047">
        <v>234</v>
      </c>
      <c r="M1047">
        <v>253</v>
      </c>
      <c r="N1047" s="436">
        <f t="shared" si="16"/>
        <v>1890</v>
      </c>
    </row>
    <row r="1048" spans="1:14" x14ac:dyDescent="0.25">
      <c r="A1048" t="s">
        <v>3818</v>
      </c>
      <c r="B1048">
        <v>207</v>
      </c>
      <c r="C1048">
        <v>228</v>
      </c>
      <c r="D1048">
        <v>224</v>
      </c>
      <c r="E1048">
        <v>218</v>
      </c>
      <c r="F1048"/>
      <c r="G1048"/>
      <c r="H1048"/>
      <c r="I1048"/>
      <c r="J1048"/>
      <c r="K1048"/>
      <c r="L1048"/>
      <c r="M1048"/>
      <c r="N1048" s="436">
        <f t="shared" si="16"/>
        <v>877</v>
      </c>
    </row>
    <row r="1049" spans="1:14" x14ac:dyDescent="0.25">
      <c r="A1049" t="s">
        <v>3819</v>
      </c>
      <c r="B1049"/>
      <c r="C1049"/>
      <c r="D1049"/>
      <c r="E1049"/>
      <c r="F1049">
        <v>146</v>
      </c>
      <c r="G1049">
        <v>160</v>
      </c>
      <c r="H1049">
        <v>138</v>
      </c>
      <c r="I1049">
        <v>162</v>
      </c>
      <c r="J1049">
        <v>164</v>
      </c>
      <c r="K1049">
        <v>159</v>
      </c>
      <c r="L1049">
        <v>157</v>
      </c>
      <c r="M1049">
        <v>145</v>
      </c>
      <c r="N1049" s="436">
        <f t="shared" si="16"/>
        <v>1231</v>
      </c>
    </row>
    <row r="1050" spans="1:14" x14ac:dyDescent="0.25">
      <c r="A1050" t="s">
        <v>3820</v>
      </c>
      <c r="B1050">
        <v>167</v>
      </c>
      <c r="C1050">
        <v>183</v>
      </c>
      <c r="D1050">
        <v>151</v>
      </c>
      <c r="E1050">
        <v>161</v>
      </c>
      <c r="F1050"/>
      <c r="G1050"/>
      <c r="H1050"/>
      <c r="I1050"/>
      <c r="J1050"/>
      <c r="K1050"/>
      <c r="L1050"/>
      <c r="M1050"/>
      <c r="N1050" s="436">
        <f t="shared" si="16"/>
        <v>662</v>
      </c>
    </row>
    <row r="1051" spans="1:14" x14ac:dyDescent="0.25">
      <c r="A1051" t="s">
        <v>3821</v>
      </c>
      <c r="B1051">
        <v>38</v>
      </c>
      <c r="C1051">
        <v>57</v>
      </c>
      <c r="D1051">
        <v>31</v>
      </c>
      <c r="E1051">
        <v>46</v>
      </c>
      <c r="F1051"/>
      <c r="G1051"/>
      <c r="H1051"/>
      <c r="I1051"/>
      <c r="J1051"/>
      <c r="K1051"/>
      <c r="L1051"/>
      <c r="M1051"/>
      <c r="N1051" s="436">
        <f t="shared" si="16"/>
        <v>172</v>
      </c>
    </row>
    <row r="1052" spans="1:14" x14ac:dyDescent="0.25">
      <c r="A1052" t="s">
        <v>3822</v>
      </c>
      <c r="B1052">
        <v>28</v>
      </c>
      <c r="C1052">
        <v>40</v>
      </c>
      <c r="D1052">
        <v>25</v>
      </c>
      <c r="E1052">
        <v>36</v>
      </c>
      <c r="F1052"/>
      <c r="G1052"/>
      <c r="H1052"/>
      <c r="I1052"/>
      <c r="J1052"/>
      <c r="K1052"/>
      <c r="L1052"/>
      <c r="M1052"/>
      <c r="N1052" s="436">
        <f t="shared" si="16"/>
        <v>129</v>
      </c>
    </row>
    <row r="1053" spans="1:14" x14ac:dyDescent="0.25">
      <c r="A1053" t="s">
        <v>3823</v>
      </c>
      <c r="B1053">
        <v>57</v>
      </c>
      <c r="C1053">
        <v>50</v>
      </c>
      <c r="D1053">
        <v>43</v>
      </c>
      <c r="E1053">
        <v>42</v>
      </c>
      <c r="F1053"/>
      <c r="G1053"/>
      <c r="H1053"/>
      <c r="I1053"/>
      <c r="J1053"/>
      <c r="K1053"/>
      <c r="L1053"/>
      <c r="M1053"/>
      <c r="N1053" s="436">
        <f t="shared" si="16"/>
        <v>192</v>
      </c>
    </row>
    <row r="1054" spans="1:14" x14ac:dyDescent="0.25">
      <c r="A1054" t="s">
        <v>3824</v>
      </c>
      <c r="B1054">
        <v>40</v>
      </c>
      <c r="C1054">
        <v>41</v>
      </c>
      <c r="D1054">
        <v>34</v>
      </c>
      <c r="E1054">
        <v>45</v>
      </c>
      <c r="F1054"/>
      <c r="G1054"/>
      <c r="H1054"/>
      <c r="I1054"/>
      <c r="J1054"/>
      <c r="K1054"/>
      <c r="L1054"/>
      <c r="M1054"/>
      <c r="N1054" s="436">
        <f t="shared" si="16"/>
        <v>160</v>
      </c>
    </row>
    <row r="1055" spans="1:14" x14ac:dyDescent="0.25">
      <c r="A1055" t="s">
        <v>3825</v>
      </c>
      <c r="B1055"/>
      <c r="C1055"/>
      <c r="D1055"/>
      <c r="E1055"/>
      <c r="F1055">
        <v>139</v>
      </c>
      <c r="G1055">
        <v>149</v>
      </c>
      <c r="H1055">
        <v>158</v>
      </c>
      <c r="I1055">
        <v>166</v>
      </c>
      <c r="J1055">
        <v>148</v>
      </c>
      <c r="K1055">
        <v>183</v>
      </c>
      <c r="L1055">
        <v>152</v>
      </c>
      <c r="M1055">
        <v>191</v>
      </c>
      <c r="N1055" s="436">
        <f t="shared" si="16"/>
        <v>1286</v>
      </c>
    </row>
    <row r="1056" spans="1:14" x14ac:dyDescent="0.25">
      <c r="A1056" t="s">
        <v>3826</v>
      </c>
      <c r="B1056">
        <v>178</v>
      </c>
      <c r="C1056">
        <v>189</v>
      </c>
      <c r="D1056">
        <v>199</v>
      </c>
      <c r="E1056">
        <v>186</v>
      </c>
      <c r="F1056"/>
      <c r="G1056"/>
      <c r="H1056"/>
      <c r="I1056"/>
      <c r="J1056"/>
      <c r="K1056"/>
      <c r="L1056"/>
      <c r="M1056"/>
      <c r="N1056" s="436">
        <f t="shared" si="16"/>
        <v>752</v>
      </c>
    </row>
    <row r="1057" spans="1:14" x14ac:dyDescent="0.25">
      <c r="A1057" t="s">
        <v>3827</v>
      </c>
      <c r="B1057"/>
      <c r="C1057"/>
      <c r="D1057"/>
      <c r="E1057"/>
      <c r="F1057">
        <v>175</v>
      </c>
      <c r="G1057">
        <v>162</v>
      </c>
      <c r="H1057">
        <v>161</v>
      </c>
      <c r="I1057">
        <v>168</v>
      </c>
      <c r="J1057">
        <v>172</v>
      </c>
      <c r="K1057">
        <v>182</v>
      </c>
      <c r="L1057">
        <v>184</v>
      </c>
      <c r="M1057">
        <v>160</v>
      </c>
      <c r="N1057" s="436">
        <f t="shared" si="16"/>
        <v>1364</v>
      </c>
    </row>
    <row r="1058" spans="1:14" x14ac:dyDescent="0.25">
      <c r="A1058" t="s">
        <v>3828</v>
      </c>
      <c r="B1058">
        <v>264</v>
      </c>
      <c r="C1058">
        <v>242</v>
      </c>
      <c r="D1058">
        <v>246</v>
      </c>
      <c r="E1058">
        <v>243</v>
      </c>
      <c r="F1058"/>
      <c r="G1058"/>
      <c r="H1058"/>
      <c r="I1058"/>
      <c r="J1058"/>
      <c r="K1058"/>
      <c r="L1058"/>
      <c r="M1058"/>
      <c r="N1058" s="436">
        <f t="shared" si="16"/>
        <v>995</v>
      </c>
    </row>
    <row r="1059" spans="1:14" x14ac:dyDescent="0.25">
      <c r="A1059" t="s">
        <v>3829</v>
      </c>
      <c r="B1059">
        <v>197</v>
      </c>
      <c r="C1059">
        <v>248</v>
      </c>
      <c r="D1059">
        <v>223</v>
      </c>
      <c r="E1059">
        <v>210</v>
      </c>
      <c r="F1059"/>
      <c r="G1059"/>
      <c r="H1059"/>
      <c r="I1059"/>
      <c r="J1059"/>
      <c r="K1059"/>
      <c r="L1059"/>
      <c r="M1059"/>
      <c r="N1059" s="436">
        <f t="shared" si="16"/>
        <v>878</v>
      </c>
    </row>
    <row r="1060" spans="1:14" x14ac:dyDescent="0.25">
      <c r="A1060" t="s">
        <v>3830</v>
      </c>
      <c r="B1060"/>
      <c r="C1060"/>
      <c r="D1060"/>
      <c r="E1060"/>
      <c r="F1060">
        <v>571</v>
      </c>
      <c r="G1060">
        <v>603</v>
      </c>
      <c r="H1060">
        <v>525</v>
      </c>
      <c r="I1060">
        <v>533</v>
      </c>
      <c r="J1060">
        <v>454</v>
      </c>
      <c r="K1060">
        <v>486</v>
      </c>
      <c r="L1060">
        <v>492</v>
      </c>
      <c r="M1060">
        <v>568</v>
      </c>
      <c r="N1060" s="436">
        <f t="shared" si="16"/>
        <v>4232</v>
      </c>
    </row>
    <row r="1061" spans="1:14" x14ac:dyDescent="0.25">
      <c r="A1061" t="s">
        <v>3831</v>
      </c>
      <c r="B1061">
        <v>144</v>
      </c>
      <c r="C1061">
        <v>157</v>
      </c>
      <c r="D1061">
        <v>155</v>
      </c>
      <c r="E1061">
        <v>147</v>
      </c>
      <c r="F1061"/>
      <c r="G1061"/>
      <c r="H1061"/>
      <c r="I1061"/>
      <c r="J1061"/>
      <c r="K1061"/>
      <c r="L1061"/>
      <c r="M1061"/>
      <c r="N1061" s="436">
        <f t="shared" si="16"/>
        <v>603</v>
      </c>
    </row>
    <row r="1062" spans="1:14" x14ac:dyDescent="0.25">
      <c r="A1062" t="s">
        <v>3832</v>
      </c>
      <c r="B1062"/>
      <c r="C1062"/>
      <c r="D1062"/>
      <c r="E1062"/>
      <c r="F1062">
        <v>149</v>
      </c>
      <c r="G1062">
        <v>171</v>
      </c>
      <c r="H1062">
        <v>123</v>
      </c>
      <c r="I1062">
        <v>146</v>
      </c>
      <c r="J1062">
        <v>141</v>
      </c>
      <c r="K1062">
        <v>164</v>
      </c>
      <c r="L1062">
        <v>152</v>
      </c>
      <c r="M1062">
        <v>159</v>
      </c>
      <c r="N1062" s="436">
        <f t="shared" si="16"/>
        <v>1205</v>
      </c>
    </row>
    <row r="1063" spans="1:14" x14ac:dyDescent="0.25">
      <c r="A1063" t="s">
        <v>3833</v>
      </c>
      <c r="B1063">
        <v>145</v>
      </c>
      <c r="C1063">
        <v>144</v>
      </c>
      <c r="D1063">
        <v>167</v>
      </c>
      <c r="E1063">
        <v>179</v>
      </c>
      <c r="F1063"/>
      <c r="G1063"/>
      <c r="H1063"/>
      <c r="I1063"/>
      <c r="J1063"/>
      <c r="K1063"/>
      <c r="L1063"/>
      <c r="M1063"/>
      <c r="N1063" s="436">
        <f t="shared" si="16"/>
        <v>635</v>
      </c>
    </row>
    <row r="1064" spans="1:14" x14ac:dyDescent="0.25">
      <c r="A1064" t="s">
        <v>3834</v>
      </c>
      <c r="B1064"/>
      <c r="C1064"/>
      <c r="D1064"/>
      <c r="E1064"/>
      <c r="F1064">
        <v>6</v>
      </c>
      <c r="G1064">
        <v>10</v>
      </c>
      <c r="H1064">
        <v>182</v>
      </c>
      <c r="I1064">
        <v>193</v>
      </c>
      <c r="J1064">
        <v>181</v>
      </c>
      <c r="K1064">
        <v>192</v>
      </c>
      <c r="L1064">
        <v>164</v>
      </c>
      <c r="M1064">
        <v>192</v>
      </c>
      <c r="N1064" s="436">
        <f t="shared" si="16"/>
        <v>1120</v>
      </c>
    </row>
    <row r="1065" spans="1:14" x14ac:dyDescent="0.25">
      <c r="A1065" t="s">
        <v>17674</v>
      </c>
      <c r="B1065"/>
      <c r="C1065"/>
      <c r="D1065"/>
      <c r="E1065"/>
      <c r="F1065">
        <v>180</v>
      </c>
      <c r="G1065">
        <v>209</v>
      </c>
      <c r="H1065"/>
      <c r="I1065"/>
      <c r="J1065"/>
      <c r="K1065"/>
      <c r="L1065"/>
      <c r="M1065"/>
      <c r="N1065" s="436">
        <f t="shared" si="16"/>
        <v>389</v>
      </c>
    </row>
    <row r="1066" spans="1:14" x14ac:dyDescent="0.25">
      <c r="A1066" t="s">
        <v>13273</v>
      </c>
      <c r="B1066">
        <v>34</v>
      </c>
      <c r="C1066">
        <v>38</v>
      </c>
      <c r="D1066">
        <v>23</v>
      </c>
      <c r="E1066">
        <v>34</v>
      </c>
      <c r="F1066"/>
      <c r="G1066"/>
      <c r="H1066"/>
      <c r="I1066"/>
      <c r="J1066"/>
      <c r="K1066"/>
      <c r="L1066"/>
      <c r="M1066"/>
      <c r="N1066" s="436">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25">
      <c r="A1068" t="s">
        <v>3836</v>
      </c>
      <c r="B1068">
        <v>47</v>
      </c>
      <c r="C1068">
        <v>29</v>
      </c>
      <c r="D1068">
        <v>32</v>
      </c>
      <c r="E1068">
        <v>32</v>
      </c>
      <c r="F1068"/>
      <c r="G1068"/>
      <c r="H1068"/>
      <c r="I1068"/>
      <c r="J1068"/>
      <c r="K1068"/>
      <c r="L1068"/>
      <c r="M1068"/>
      <c r="N1068" s="436">
        <f t="shared" si="16"/>
        <v>140</v>
      </c>
    </row>
    <row r="1069" spans="1:14" x14ac:dyDescent="0.25">
      <c r="A1069" t="s">
        <v>3837</v>
      </c>
      <c r="B1069">
        <v>34</v>
      </c>
      <c r="C1069">
        <v>32</v>
      </c>
      <c r="D1069">
        <v>34</v>
      </c>
      <c r="E1069">
        <v>24</v>
      </c>
      <c r="F1069"/>
      <c r="G1069"/>
      <c r="H1069"/>
      <c r="I1069"/>
      <c r="J1069"/>
      <c r="K1069"/>
      <c r="L1069"/>
      <c r="M1069"/>
      <c r="N1069" s="436">
        <f t="shared" si="16"/>
        <v>124</v>
      </c>
    </row>
    <row r="1070" spans="1:14" x14ac:dyDescent="0.25">
      <c r="A1070" t="s">
        <v>3838</v>
      </c>
      <c r="B1070">
        <v>55</v>
      </c>
      <c r="C1070">
        <v>46</v>
      </c>
      <c r="D1070">
        <v>50</v>
      </c>
      <c r="E1070">
        <v>49</v>
      </c>
      <c r="F1070"/>
      <c r="G1070"/>
      <c r="H1070"/>
      <c r="I1070"/>
      <c r="J1070"/>
      <c r="K1070"/>
      <c r="L1070"/>
      <c r="M1070"/>
      <c r="N1070" s="436">
        <f t="shared" si="16"/>
        <v>200</v>
      </c>
    </row>
    <row r="1071" spans="1:14" x14ac:dyDescent="0.25">
      <c r="A1071" t="s">
        <v>3839</v>
      </c>
      <c r="B1071">
        <v>48</v>
      </c>
      <c r="C1071">
        <v>42</v>
      </c>
      <c r="D1071">
        <v>59</v>
      </c>
      <c r="E1071">
        <v>65</v>
      </c>
      <c r="F1071"/>
      <c r="G1071"/>
      <c r="H1071"/>
      <c r="I1071"/>
      <c r="J1071"/>
      <c r="K1071"/>
      <c r="L1071"/>
      <c r="M1071"/>
      <c r="N1071" s="436">
        <f t="shared" si="16"/>
        <v>214</v>
      </c>
    </row>
    <row r="1072" spans="1:14" x14ac:dyDescent="0.25">
      <c r="A1072" t="s">
        <v>3840</v>
      </c>
      <c r="B1072"/>
      <c r="C1072"/>
      <c r="D1072"/>
      <c r="E1072"/>
      <c r="F1072">
        <v>90</v>
      </c>
      <c r="G1072">
        <v>90</v>
      </c>
      <c r="H1072">
        <v>97</v>
      </c>
      <c r="I1072">
        <v>70</v>
      </c>
      <c r="J1072">
        <v>61</v>
      </c>
      <c r="K1072">
        <v>64</v>
      </c>
      <c r="L1072">
        <v>66</v>
      </c>
      <c r="M1072">
        <v>77</v>
      </c>
      <c r="N1072" s="436">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25">
      <c r="A1074" t="s">
        <v>3842</v>
      </c>
      <c r="B1074">
        <v>33</v>
      </c>
      <c r="C1074">
        <v>38</v>
      </c>
      <c r="D1074">
        <v>30</v>
      </c>
      <c r="E1074">
        <v>43</v>
      </c>
      <c r="F1074"/>
      <c r="G1074"/>
      <c r="H1074"/>
      <c r="I1074"/>
      <c r="J1074"/>
      <c r="K1074"/>
      <c r="L1074"/>
      <c r="M1074"/>
      <c r="N1074" s="436">
        <f t="shared" si="16"/>
        <v>144</v>
      </c>
    </row>
    <row r="1075" spans="1:14" x14ac:dyDescent="0.25">
      <c r="A1075" t="s">
        <v>3843</v>
      </c>
      <c r="B1075">
        <v>36</v>
      </c>
      <c r="C1075">
        <v>46</v>
      </c>
      <c r="D1075">
        <v>48</v>
      </c>
      <c r="E1075">
        <v>45</v>
      </c>
      <c r="F1075"/>
      <c r="G1075"/>
      <c r="H1075"/>
      <c r="I1075"/>
      <c r="J1075"/>
      <c r="K1075"/>
      <c r="L1075"/>
      <c r="M1075"/>
      <c r="N1075" s="436">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25">
      <c r="A1077" t="s">
        <v>3845</v>
      </c>
      <c r="B1077">
        <v>22</v>
      </c>
      <c r="C1077">
        <v>23</v>
      </c>
      <c r="D1077">
        <v>33</v>
      </c>
      <c r="E1077">
        <v>27</v>
      </c>
      <c r="F1077"/>
      <c r="G1077"/>
      <c r="H1077"/>
      <c r="I1077"/>
      <c r="J1077"/>
      <c r="K1077"/>
      <c r="L1077"/>
      <c r="M1077"/>
      <c r="N1077" s="436">
        <f t="shared" si="16"/>
        <v>105</v>
      </c>
    </row>
    <row r="1078" spans="1:14" x14ac:dyDescent="0.25">
      <c r="A1078" t="s">
        <v>3846</v>
      </c>
      <c r="B1078">
        <v>39</v>
      </c>
      <c r="C1078">
        <v>36</v>
      </c>
      <c r="D1078">
        <v>28</v>
      </c>
      <c r="E1078">
        <v>46</v>
      </c>
      <c r="F1078"/>
      <c r="G1078"/>
      <c r="H1078"/>
      <c r="I1078"/>
      <c r="J1078"/>
      <c r="K1078"/>
      <c r="L1078"/>
      <c r="M1078"/>
      <c r="N1078" s="436">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25">
      <c r="A1080" t="s">
        <v>3848</v>
      </c>
      <c r="B1080">
        <v>29</v>
      </c>
      <c r="C1080">
        <v>24</v>
      </c>
      <c r="D1080">
        <v>24</v>
      </c>
      <c r="E1080">
        <v>33</v>
      </c>
      <c r="F1080"/>
      <c r="G1080"/>
      <c r="H1080"/>
      <c r="I1080"/>
      <c r="J1080"/>
      <c r="K1080"/>
      <c r="L1080"/>
      <c r="M1080"/>
      <c r="N1080" s="436">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25">
      <c r="A1083" t="s">
        <v>13084</v>
      </c>
      <c r="B1083"/>
      <c r="C1083"/>
      <c r="D1083"/>
      <c r="E1083"/>
      <c r="F1083">
        <v>82</v>
      </c>
      <c r="G1083">
        <v>61</v>
      </c>
      <c r="H1083">
        <v>79</v>
      </c>
      <c r="I1083">
        <v>54</v>
      </c>
      <c r="J1083">
        <v>66</v>
      </c>
      <c r="K1083">
        <v>56</v>
      </c>
      <c r="L1083">
        <v>44</v>
      </c>
      <c r="M1083">
        <v>49</v>
      </c>
      <c r="N1083" s="436">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25">
      <c r="A1085" t="s">
        <v>17591</v>
      </c>
      <c r="B1085">
        <v>70</v>
      </c>
      <c r="C1085">
        <v>77</v>
      </c>
      <c r="D1085">
        <v>74</v>
      </c>
      <c r="E1085">
        <v>72</v>
      </c>
      <c r="F1085">
        <v>75</v>
      </c>
      <c r="G1085">
        <v>71</v>
      </c>
      <c r="H1085"/>
      <c r="I1085"/>
      <c r="J1085"/>
      <c r="K1085"/>
      <c r="L1085"/>
      <c r="M1085"/>
      <c r="N1085" s="436">
        <f t="shared" si="16"/>
        <v>439</v>
      </c>
    </row>
    <row r="1086" spans="1:14" x14ac:dyDescent="0.25">
      <c r="A1086" t="s">
        <v>17312</v>
      </c>
      <c r="B1086">
        <v>35</v>
      </c>
      <c r="C1086">
        <v>45</v>
      </c>
      <c r="D1086">
        <v>37</v>
      </c>
      <c r="E1086">
        <v>28</v>
      </c>
      <c r="F1086"/>
      <c r="G1086"/>
      <c r="H1086"/>
      <c r="I1086"/>
      <c r="J1086"/>
      <c r="K1086"/>
      <c r="L1086"/>
      <c r="M1086"/>
      <c r="N1086" s="436">
        <f t="shared" si="16"/>
        <v>145</v>
      </c>
    </row>
    <row r="1087" spans="1:14" x14ac:dyDescent="0.25">
      <c r="A1087" t="s">
        <v>10451</v>
      </c>
      <c r="B1087">
        <v>22</v>
      </c>
      <c r="C1087">
        <v>25</v>
      </c>
      <c r="D1087">
        <v>25</v>
      </c>
      <c r="E1087">
        <v>27</v>
      </c>
      <c r="F1087"/>
      <c r="G1087"/>
      <c r="H1087"/>
      <c r="I1087"/>
      <c r="J1087"/>
      <c r="K1087"/>
      <c r="L1087"/>
      <c r="M1087"/>
      <c r="N1087" s="436">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25">
      <c r="A1089" t="s">
        <v>3853</v>
      </c>
      <c r="B1089">
        <v>37</v>
      </c>
      <c r="C1089">
        <v>33</v>
      </c>
      <c r="D1089">
        <v>29</v>
      </c>
      <c r="E1089">
        <v>21</v>
      </c>
      <c r="F1089"/>
      <c r="G1089"/>
      <c r="H1089"/>
      <c r="I1089"/>
      <c r="J1089"/>
      <c r="K1089"/>
      <c r="L1089"/>
      <c r="M1089"/>
      <c r="N1089" s="436">
        <f t="shared" si="16"/>
        <v>120</v>
      </c>
    </row>
    <row r="1090" spans="1:14" x14ac:dyDescent="0.25">
      <c r="A1090" t="s">
        <v>3854</v>
      </c>
      <c r="B1090"/>
      <c r="C1090"/>
      <c r="D1090"/>
      <c r="E1090"/>
      <c r="F1090"/>
      <c r="G1090"/>
      <c r="H1090"/>
      <c r="I1090"/>
      <c r="J1090"/>
      <c r="K1090"/>
      <c r="L1090">
        <v>137</v>
      </c>
      <c r="M1090">
        <v>119</v>
      </c>
      <c r="N1090" s="436">
        <f t="shared" si="16"/>
        <v>256</v>
      </c>
    </row>
    <row r="1091" spans="1:14" x14ac:dyDescent="0.25">
      <c r="A1091" t="s">
        <v>3855</v>
      </c>
      <c r="B1091"/>
      <c r="C1091"/>
      <c r="D1091"/>
      <c r="E1091"/>
      <c r="F1091">
        <v>112</v>
      </c>
      <c r="G1091">
        <v>77</v>
      </c>
      <c r="H1091">
        <v>57</v>
      </c>
      <c r="I1091">
        <v>89</v>
      </c>
      <c r="J1091">
        <v>49</v>
      </c>
      <c r="K1091">
        <v>62</v>
      </c>
      <c r="L1091">
        <v>70</v>
      </c>
      <c r="M1091">
        <v>43</v>
      </c>
      <c r="N1091" s="436">
        <f t="shared" si="16"/>
        <v>559</v>
      </c>
    </row>
    <row r="1092" spans="1:14" x14ac:dyDescent="0.25">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25">
      <c r="A1093" t="s">
        <v>3857</v>
      </c>
      <c r="B1093">
        <v>30</v>
      </c>
      <c r="C1093">
        <v>19</v>
      </c>
      <c r="D1093">
        <v>30</v>
      </c>
      <c r="E1093">
        <v>18</v>
      </c>
      <c r="F1093"/>
      <c r="G1093"/>
      <c r="H1093"/>
      <c r="I1093"/>
      <c r="J1093"/>
      <c r="K1093"/>
      <c r="L1093"/>
      <c r="M1093"/>
      <c r="N1093" s="436">
        <f t="shared" si="17"/>
        <v>97</v>
      </c>
    </row>
    <row r="1094" spans="1:14" x14ac:dyDescent="0.25">
      <c r="A1094" t="s">
        <v>3858</v>
      </c>
      <c r="B1094"/>
      <c r="C1094"/>
      <c r="D1094"/>
      <c r="E1094"/>
      <c r="F1094">
        <v>64</v>
      </c>
      <c r="G1094">
        <v>31</v>
      </c>
      <c r="H1094">
        <v>30</v>
      </c>
      <c r="I1094">
        <v>27</v>
      </c>
      <c r="J1094">
        <v>31</v>
      </c>
      <c r="K1094">
        <v>20</v>
      </c>
      <c r="L1094">
        <v>22</v>
      </c>
      <c r="M1094">
        <v>19</v>
      </c>
      <c r="N1094" s="436">
        <f t="shared" si="17"/>
        <v>244</v>
      </c>
    </row>
    <row r="1095" spans="1:14" x14ac:dyDescent="0.25">
      <c r="A1095" t="s">
        <v>3859</v>
      </c>
      <c r="B1095">
        <v>40</v>
      </c>
      <c r="C1095">
        <v>34</v>
      </c>
      <c r="D1095">
        <v>43</v>
      </c>
      <c r="E1095">
        <v>39</v>
      </c>
      <c r="F1095"/>
      <c r="G1095"/>
      <c r="H1095"/>
      <c r="I1095"/>
      <c r="J1095"/>
      <c r="K1095"/>
      <c r="L1095"/>
      <c r="M1095"/>
      <c r="N1095" s="436">
        <f t="shared" si="17"/>
        <v>156</v>
      </c>
    </row>
    <row r="1096" spans="1:14" x14ac:dyDescent="0.25">
      <c r="A1096" t="s">
        <v>3860</v>
      </c>
      <c r="B1096">
        <v>25</v>
      </c>
      <c r="C1096">
        <v>23</v>
      </c>
      <c r="D1096">
        <v>28</v>
      </c>
      <c r="E1096">
        <v>19</v>
      </c>
      <c r="F1096"/>
      <c r="G1096"/>
      <c r="H1096"/>
      <c r="I1096"/>
      <c r="J1096"/>
      <c r="K1096"/>
      <c r="L1096"/>
      <c r="M1096"/>
      <c r="N1096" s="436">
        <f t="shared" si="17"/>
        <v>95</v>
      </c>
    </row>
    <row r="1097" spans="1:14" x14ac:dyDescent="0.25">
      <c r="A1097" t="s">
        <v>3861</v>
      </c>
      <c r="B1097">
        <v>21</v>
      </c>
      <c r="C1097">
        <v>22</v>
      </c>
      <c r="D1097">
        <v>14</v>
      </c>
      <c r="E1097">
        <v>28</v>
      </c>
      <c r="F1097"/>
      <c r="G1097"/>
      <c r="H1097"/>
      <c r="I1097"/>
      <c r="J1097"/>
      <c r="K1097"/>
      <c r="L1097"/>
      <c r="M1097"/>
      <c r="N1097" s="436">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25">
      <c r="A1100" t="s">
        <v>3863</v>
      </c>
      <c r="B1100">
        <v>45</v>
      </c>
      <c r="C1100">
        <v>47</v>
      </c>
      <c r="D1100">
        <v>39</v>
      </c>
      <c r="E1100">
        <v>49</v>
      </c>
      <c r="F1100"/>
      <c r="G1100"/>
      <c r="H1100"/>
      <c r="I1100"/>
      <c r="J1100"/>
      <c r="K1100"/>
      <c r="L1100"/>
      <c r="M1100"/>
      <c r="N1100" s="436">
        <f t="shared" si="17"/>
        <v>180</v>
      </c>
    </row>
    <row r="1101" spans="1:14" x14ac:dyDescent="0.25">
      <c r="A1101" t="s">
        <v>10063</v>
      </c>
      <c r="B1101">
        <v>27</v>
      </c>
      <c r="C1101">
        <v>30</v>
      </c>
      <c r="D1101">
        <v>35</v>
      </c>
      <c r="E1101">
        <v>25</v>
      </c>
      <c r="F1101"/>
      <c r="G1101"/>
      <c r="H1101"/>
      <c r="I1101"/>
      <c r="J1101"/>
      <c r="K1101"/>
      <c r="L1101"/>
      <c r="M1101"/>
      <c r="N1101" s="436">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25">
      <c r="A1103" t="s">
        <v>3865</v>
      </c>
      <c r="B1103">
        <v>43</v>
      </c>
      <c r="C1103">
        <v>42</v>
      </c>
      <c r="D1103">
        <v>37</v>
      </c>
      <c r="E1103">
        <v>48</v>
      </c>
      <c r="F1103"/>
      <c r="G1103"/>
      <c r="H1103"/>
      <c r="I1103"/>
      <c r="J1103"/>
      <c r="K1103"/>
      <c r="L1103"/>
      <c r="M1103"/>
      <c r="N1103" s="436">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25">
      <c r="A1107" t="s">
        <v>3869</v>
      </c>
      <c r="B1107">
        <v>45</v>
      </c>
      <c r="C1107">
        <v>30</v>
      </c>
      <c r="D1107">
        <v>38</v>
      </c>
      <c r="E1107">
        <v>34</v>
      </c>
      <c r="F1107"/>
      <c r="G1107"/>
      <c r="H1107"/>
      <c r="I1107"/>
      <c r="J1107"/>
      <c r="K1107"/>
      <c r="L1107"/>
      <c r="M1107"/>
      <c r="N1107" s="436">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25">
      <c r="A1109" t="s">
        <v>10064</v>
      </c>
      <c r="B1109">
        <v>28</v>
      </c>
      <c r="C1109">
        <v>29</v>
      </c>
      <c r="D1109">
        <v>22</v>
      </c>
      <c r="E1109">
        <v>20</v>
      </c>
      <c r="F1109"/>
      <c r="G1109"/>
      <c r="H1109"/>
      <c r="I1109"/>
      <c r="J1109"/>
      <c r="K1109"/>
      <c r="L1109"/>
      <c r="M1109"/>
      <c r="N1109" s="436">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25">
      <c r="A1112" t="s">
        <v>3873</v>
      </c>
      <c r="B1112"/>
      <c r="C1112"/>
      <c r="D1112"/>
      <c r="E1112"/>
      <c r="F1112">
        <v>185</v>
      </c>
      <c r="G1112">
        <v>166</v>
      </c>
      <c r="H1112">
        <v>161</v>
      </c>
      <c r="I1112">
        <v>174</v>
      </c>
      <c r="J1112">
        <v>174</v>
      </c>
      <c r="K1112">
        <v>138</v>
      </c>
      <c r="L1112">
        <v>153</v>
      </c>
      <c r="M1112">
        <v>163</v>
      </c>
      <c r="N1112" s="436">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25">
      <c r="A1114" t="s">
        <v>3875</v>
      </c>
      <c r="B1114">
        <v>44</v>
      </c>
      <c r="C1114">
        <v>37</v>
      </c>
      <c r="D1114">
        <v>40</v>
      </c>
      <c r="E1114">
        <v>40</v>
      </c>
      <c r="F1114"/>
      <c r="G1114"/>
      <c r="H1114"/>
      <c r="I1114"/>
      <c r="J1114"/>
      <c r="K1114"/>
      <c r="L1114"/>
      <c r="M1114"/>
      <c r="N1114" s="436">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25">
      <c r="A1116" t="s">
        <v>13062</v>
      </c>
      <c r="B1116"/>
      <c r="C1116"/>
      <c r="D1116"/>
      <c r="E1116"/>
      <c r="F1116">
        <v>71</v>
      </c>
      <c r="G1116">
        <v>72</v>
      </c>
      <c r="H1116">
        <v>70</v>
      </c>
      <c r="I1116">
        <v>75</v>
      </c>
      <c r="J1116">
        <v>65</v>
      </c>
      <c r="K1116">
        <v>60</v>
      </c>
      <c r="L1116">
        <v>59</v>
      </c>
      <c r="M1116">
        <v>51</v>
      </c>
      <c r="N1116" s="436">
        <f t="shared" si="17"/>
        <v>523</v>
      </c>
    </row>
    <row r="1117" spans="1:14" x14ac:dyDescent="0.25">
      <c r="A1117" t="s">
        <v>3876</v>
      </c>
      <c r="B1117">
        <v>17</v>
      </c>
      <c r="C1117">
        <v>21</v>
      </c>
      <c r="D1117">
        <v>22</v>
      </c>
      <c r="E1117">
        <v>14</v>
      </c>
      <c r="F1117"/>
      <c r="G1117"/>
      <c r="H1117"/>
      <c r="I1117"/>
      <c r="J1117"/>
      <c r="K1117"/>
      <c r="L1117"/>
      <c r="M1117"/>
      <c r="N1117" s="436">
        <f t="shared" si="17"/>
        <v>74</v>
      </c>
    </row>
    <row r="1118" spans="1:14" x14ac:dyDescent="0.25">
      <c r="A1118" t="s">
        <v>3877</v>
      </c>
      <c r="B1118">
        <v>16</v>
      </c>
      <c r="C1118">
        <v>15</v>
      </c>
      <c r="D1118">
        <v>23</v>
      </c>
      <c r="E1118">
        <v>15</v>
      </c>
      <c r="F1118"/>
      <c r="G1118"/>
      <c r="H1118"/>
      <c r="I1118"/>
      <c r="J1118"/>
      <c r="K1118"/>
      <c r="L1118"/>
      <c r="M1118"/>
      <c r="N1118" s="436">
        <f t="shared" si="17"/>
        <v>69</v>
      </c>
    </row>
    <row r="1119" spans="1:14" x14ac:dyDescent="0.25">
      <c r="A1119" t="s">
        <v>3878</v>
      </c>
      <c r="B1119">
        <v>22</v>
      </c>
      <c r="C1119">
        <v>24</v>
      </c>
      <c r="D1119">
        <v>19</v>
      </c>
      <c r="E1119">
        <v>28</v>
      </c>
      <c r="F1119"/>
      <c r="G1119"/>
      <c r="H1119"/>
      <c r="I1119"/>
      <c r="J1119"/>
      <c r="K1119"/>
      <c r="L1119"/>
      <c r="M1119"/>
      <c r="N1119" s="436">
        <f t="shared" si="17"/>
        <v>93</v>
      </c>
    </row>
    <row r="1120" spans="1:14" x14ac:dyDescent="0.25">
      <c r="A1120" t="s">
        <v>3879</v>
      </c>
      <c r="B1120">
        <v>13</v>
      </c>
      <c r="C1120">
        <v>13</v>
      </c>
      <c r="D1120">
        <v>10</v>
      </c>
      <c r="E1120">
        <v>16</v>
      </c>
      <c r="F1120"/>
      <c r="G1120"/>
      <c r="H1120"/>
      <c r="I1120"/>
      <c r="J1120"/>
      <c r="K1120"/>
      <c r="L1120"/>
      <c r="M1120"/>
      <c r="N1120" s="436">
        <f t="shared" si="17"/>
        <v>52</v>
      </c>
    </row>
    <row r="1121" spans="1:14" x14ac:dyDescent="0.25">
      <c r="A1121" t="s">
        <v>3880</v>
      </c>
      <c r="B1121">
        <v>21</v>
      </c>
      <c r="C1121">
        <v>40</v>
      </c>
      <c r="D1121">
        <v>25</v>
      </c>
      <c r="E1121">
        <v>27</v>
      </c>
      <c r="F1121"/>
      <c r="G1121"/>
      <c r="H1121"/>
      <c r="I1121"/>
      <c r="J1121"/>
      <c r="K1121"/>
      <c r="L1121"/>
      <c r="M1121"/>
      <c r="N1121" s="436">
        <f t="shared" si="17"/>
        <v>113</v>
      </c>
    </row>
    <row r="1122" spans="1:14" x14ac:dyDescent="0.25">
      <c r="A1122" t="s">
        <v>3881</v>
      </c>
      <c r="B1122">
        <v>16</v>
      </c>
      <c r="C1122">
        <v>26</v>
      </c>
      <c r="D1122">
        <v>20</v>
      </c>
      <c r="E1122">
        <v>29</v>
      </c>
      <c r="F1122"/>
      <c r="G1122"/>
      <c r="H1122"/>
      <c r="I1122"/>
      <c r="J1122"/>
      <c r="K1122"/>
      <c r="L1122"/>
      <c r="M1122"/>
      <c r="N1122" s="436">
        <f t="shared" si="17"/>
        <v>91</v>
      </c>
    </row>
    <row r="1123" spans="1:14" x14ac:dyDescent="0.25">
      <c r="A1123" t="s">
        <v>3882</v>
      </c>
      <c r="B1123">
        <v>11</v>
      </c>
      <c r="C1123">
        <v>16</v>
      </c>
      <c r="D1123">
        <v>13</v>
      </c>
      <c r="E1123">
        <v>20</v>
      </c>
      <c r="F1123"/>
      <c r="G1123"/>
      <c r="H1123"/>
      <c r="I1123"/>
      <c r="J1123"/>
      <c r="K1123"/>
      <c r="L1123"/>
      <c r="M1123"/>
      <c r="N1123" s="436">
        <f t="shared" si="17"/>
        <v>60</v>
      </c>
    </row>
    <row r="1124" spans="1:14" x14ac:dyDescent="0.25">
      <c r="A1124" t="s">
        <v>3883</v>
      </c>
      <c r="B1124">
        <v>24</v>
      </c>
      <c r="C1124">
        <v>23</v>
      </c>
      <c r="D1124">
        <v>24</v>
      </c>
      <c r="E1124">
        <v>21</v>
      </c>
      <c r="F1124"/>
      <c r="G1124"/>
      <c r="H1124"/>
      <c r="I1124"/>
      <c r="J1124"/>
      <c r="K1124"/>
      <c r="L1124"/>
      <c r="M1124"/>
      <c r="N1124" s="436">
        <f t="shared" si="17"/>
        <v>92</v>
      </c>
    </row>
    <row r="1125" spans="1:14" x14ac:dyDescent="0.25">
      <c r="A1125" t="s">
        <v>3884</v>
      </c>
      <c r="B1125">
        <v>8</v>
      </c>
      <c r="C1125">
        <v>8</v>
      </c>
      <c r="D1125">
        <v>8</v>
      </c>
      <c r="E1125">
        <v>11</v>
      </c>
      <c r="F1125"/>
      <c r="G1125"/>
      <c r="H1125"/>
      <c r="I1125"/>
      <c r="J1125"/>
      <c r="K1125"/>
      <c r="L1125"/>
      <c r="M1125"/>
      <c r="N1125" s="436">
        <f t="shared" si="17"/>
        <v>35</v>
      </c>
    </row>
    <row r="1126" spans="1:14" x14ac:dyDescent="0.25">
      <c r="A1126" t="s">
        <v>3885</v>
      </c>
      <c r="B1126">
        <v>9</v>
      </c>
      <c r="C1126">
        <v>9</v>
      </c>
      <c r="D1126">
        <v>14</v>
      </c>
      <c r="E1126">
        <v>12</v>
      </c>
      <c r="F1126"/>
      <c r="G1126"/>
      <c r="H1126"/>
      <c r="I1126"/>
      <c r="J1126"/>
      <c r="K1126"/>
      <c r="L1126"/>
      <c r="M1126"/>
      <c r="N1126" s="436">
        <f t="shared" si="17"/>
        <v>44</v>
      </c>
    </row>
    <row r="1127" spans="1:14" x14ac:dyDescent="0.25">
      <c r="A1127" t="s">
        <v>3886</v>
      </c>
      <c r="B1127">
        <v>12</v>
      </c>
      <c r="C1127">
        <v>15</v>
      </c>
      <c r="D1127">
        <v>15</v>
      </c>
      <c r="E1127">
        <v>16</v>
      </c>
      <c r="F1127"/>
      <c r="G1127"/>
      <c r="H1127"/>
      <c r="I1127"/>
      <c r="J1127"/>
      <c r="K1127"/>
      <c r="L1127"/>
      <c r="M1127"/>
      <c r="N1127" s="436">
        <f t="shared" si="17"/>
        <v>58</v>
      </c>
    </row>
    <row r="1128" spans="1:14" x14ac:dyDescent="0.25">
      <c r="A1128" t="s">
        <v>3887</v>
      </c>
      <c r="B1128">
        <v>17</v>
      </c>
      <c r="C1128">
        <v>27</v>
      </c>
      <c r="D1128">
        <v>8</v>
      </c>
      <c r="E1128">
        <v>16</v>
      </c>
      <c r="F1128"/>
      <c r="G1128"/>
      <c r="H1128"/>
      <c r="I1128"/>
      <c r="J1128"/>
      <c r="K1128"/>
      <c r="L1128"/>
      <c r="M1128"/>
      <c r="N1128" s="436">
        <f t="shared" si="17"/>
        <v>68</v>
      </c>
    </row>
    <row r="1129" spans="1:14" x14ac:dyDescent="0.25">
      <c r="A1129" t="s">
        <v>3888</v>
      </c>
      <c r="B1129">
        <v>15</v>
      </c>
      <c r="C1129">
        <v>18</v>
      </c>
      <c r="D1129">
        <v>7</v>
      </c>
      <c r="E1129">
        <v>9</v>
      </c>
      <c r="F1129"/>
      <c r="G1129"/>
      <c r="H1129"/>
      <c r="I1129"/>
      <c r="J1129"/>
      <c r="K1129"/>
      <c r="L1129"/>
      <c r="M1129"/>
      <c r="N1129" s="436">
        <f t="shared" si="17"/>
        <v>49</v>
      </c>
    </row>
    <row r="1130" spans="1:14" x14ac:dyDescent="0.25">
      <c r="A1130" t="s">
        <v>3889</v>
      </c>
      <c r="B1130">
        <v>22</v>
      </c>
      <c r="C1130">
        <v>23</v>
      </c>
      <c r="D1130">
        <v>23</v>
      </c>
      <c r="E1130">
        <v>20</v>
      </c>
      <c r="F1130"/>
      <c r="G1130"/>
      <c r="H1130"/>
      <c r="I1130"/>
      <c r="J1130"/>
      <c r="K1130"/>
      <c r="L1130"/>
      <c r="M1130"/>
      <c r="N1130" s="436">
        <f t="shared" si="17"/>
        <v>88</v>
      </c>
    </row>
    <row r="1131" spans="1:14" x14ac:dyDescent="0.25">
      <c r="A1131" t="s">
        <v>3890</v>
      </c>
      <c r="B1131">
        <v>13</v>
      </c>
      <c r="C1131">
        <v>5</v>
      </c>
      <c r="D1131">
        <v>12</v>
      </c>
      <c r="E1131">
        <v>10</v>
      </c>
      <c r="F1131"/>
      <c r="G1131"/>
      <c r="H1131"/>
      <c r="I1131"/>
      <c r="J1131"/>
      <c r="K1131"/>
      <c r="L1131"/>
      <c r="M1131"/>
      <c r="N1131" s="436">
        <f t="shared" si="17"/>
        <v>40</v>
      </c>
    </row>
    <row r="1132" spans="1:14" x14ac:dyDescent="0.25">
      <c r="A1132" t="s">
        <v>3891</v>
      </c>
      <c r="B1132">
        <v>30</v>
      </c>
      <c r="C1132">
        <v>30</v>
      </c>
      <c r="D1132">
        <v>23</v>
      </c>
      <c r="E1132">
        <v>37</v>
      </c>
      <c r="F1132"/>
      <c r="G1132"/>
      <c r="H1132"/>
      <c r="I1132"/>
      <c r="J1132"/>
      <c r="K1132"/>
      <c r="L1132"/>
      <c r="M1132"/>
      <c r="N1132" s="436">
        <f t="shared" si="17"/>
        <v>120</v>
      </c>
    </row>
    <row r="1133" spans="1:14" x14ac:dyDescent="0.25">
      <c r="A1133" t="s">
        <v>3892</v>
      </c>
      <c r="B1133">
        <v>27</v>
      </c>
      <c r="C1133">
        <v>31</v>
      </c>
      <c r="D1133">
        <v>28</v>
      </c>
      <c r="E1133">
        <v>38</v>
      </c>
      <c r="F1133"/>
      <c r="G1133"/>
      <c r="H1133"/>
      <c r="I1133"/>
      <c r="J1133"/>
      <c r="K1133"/>
      <c r="L1133"/>
      <c r="M1133"/>
      <c r="N1133" s="436">
        <f t="shared" si="17"/>
        <v>124</v>
      </c>
    </row>
    <row r="1134" spans="1:14" x14ac:dyDescent="0.25">
      <c r="A1134" t="s">
        <v>3893</v>
      </c>
      <c r="B1134">
        <v>31</v>
      </c>
      <c r="C1134">
        <v>30</v>
      </c>
      <c r="D1134">
        <v>21</v>
      </c>
      <c r="E1134">
        <v>24</v>
      </c>
      <c r="F1134"/>
      <c r="G1134"/>
      <c r="H1134"/>
      <c r="I1134"/>
      <c r="J1134"/>
      <c r="K1134"/>
      <c r="L1134"/>
      <c r="M1134"/>
      <c r="N1134" s="436">
        <f t="shared" si="17"/>
        <v>106</v>
      </c>
    </row>
    <row r="1135" spans="1:14" x14ac:dyDescent="0.25">
      <c r="A1135" t="s">
        <v>3894</v>
      </c>
      <c r="B1135">
        <v>14</v>
      </c>
      <c r="C1135">
        <v>20</v>
      </c>
      <c r="D1135">
        <v>16</v>
      </c>
      <c r="E1135">
        <v>26</v>
      </c>
      <c r="F1135"/>
      <c r="G1135"/>
      <c r="H1135"/>
      <c r="I1135"/>
      <c r="J1135"/>
      <c r="K1135"/>
      <c r="L1135"/>
      <c r="M1135"/>
      <c r="N1135" s="436">
        <f t="shared" si="17"/>
        <v>76</v>
      </c>
    </row>
    <row r="1136" spans="1:14" x14ac:dyDescent="0.25">
      <c r="A1136" t="s">
        <v>3895</v>
      </c>
      <c r="B1136">
        <v>26</v>
      </c>
      <c r="C1136">
        <v>22</v>
      </c>
      <c r="D1136">
        <v>26</v>
      </c>
      <c r="E1136">
        <v>24</v>
      </c>
      <c r="F1136"/>
      <c r="G1136"/>
      <c r="H1136"/>
      <c r="I1136"/>
      <c r="J1136"/>
      <c r="K1136"/>
      <c r="L1136"/>
      <c r="M1136"/>
      <c r="N1136" s="436">
        <f t="shared" si="17"/>
        <v>98</v>
      </c>
    </row>
    <row r="1137" spans="1:14" x14ac:dyDescent="0.25">
      <c r="A1137" t="s">
        <v>3896</v>
      </c>
      <c r="B1137">
        <v>65</v>
      </c>
      <c r="C1137">
        <v>55</v>
      </c>
      <c r="D1137">
        <v>55</v>
      </c>
      <c r="E1137">
        <v>60</v>
      </c>
      <c r="F1137"/>
      <c r="G1137"/>
      <c r="H1137"/>
      <c r="I1137"/>
      <c r="J1137"/>
      <c r="K1137"/>
      <c r="L1137"/>
      <c r="M1137"/>
      <c r="N1137" s="436">
        <f t="shared" si="17"/>
        <v>235</v>
      </c>
    </row>
    <row r="1138" spans="1:14" x14ac:dyDescent="0.25">
      <c r="A1138" t="s">
        <v>3897</v>
      </c>
      <c r="B1138">
        <v>15</v>
      </c>
      <c r="C1138">
        <v>14</v>
      </c>
      <c r="D1138">
        <v>18</v>
      </c>
      <c r="E1138">
        <v>11</v>
      </c>
      <c r="F1138"/>
      <c r="G1138"/>
      <c r="H1138"/>
      <c r="I1138"/>
      <c r="J1138"/>
      <c r="K1138"/>
      <c r="L1138"/>
      <c r="M1138"/>
      <c r="N1138" s="436">
        <f t="shared" si="17"/>
        <v>58</v>
      </c>
    </row>
    <row r="1139" spans="1:14" x14ac:dyDescent="0.25">
      <c r="A1139" t="s">
        <v>3898</v>
      </c>
      <c r="B1139">
        <v>22</v>
      </c>
      <c r="C1139">
        <v>35</v>
      </c>
      <c r="D1139">
        <v>27</v>
      </c>
      <c r="E1139">
        <v>40</v>
      </c>
      <c r="F1139"/>
      <c r="G1139"/>
      <c r="H1139"/>
      <c r="I1139"/>
      <c r="J1139"/>
      <c r="K1139"/>
      <c r="L1139"/>
      <c r="M1139"/>
      <c r="N1139" s="436">
        <f t="shared" si="17"/>
        <v>124</v>
      </c>
    </row>
    <row r="1140" spans="1:14" x14ac:dyDescent="0.25">
      <c r="A1140" t="s">
        <v>3899</v>
      </c>
      <c r="B1140">
        <v>20</v>
      </c>
      <c r="C1140">
        <v>18</v>
      </c>
      <c r="D1140">
        <v>21</v>
      </c>
      <c r="E1140">
        <v>18</v>
      </c>
      <c r="F1140"/>
      <c r="G1140"/>
      <c r="H1140"/>
      <c r="I1140"/>
      <c r="J1140"/>
      <c r="K1140"/>
      <c r="L1140"/>
      <c r="M1140"/>
      <c r="N1140" s="436">
        <f t="shared" si="17"/>
        <v>77</v>
      </c>
    </row>
    <row r="1141" spans="1:14" x14ac:dyDescent="0.25">
      <c r="A1141" t="s">
        <v>3900</v>
      </c>
      <c r="B1141">
        <v>22</v>
      </c>
      <c r="C1141">
        <v>13</v>
      </c>
      <c r="D1141">
        <v>12</v>
      </c>
      <c r="E1141">
        <v>19</v>
      </c>
      <c r="F1141"/>
      <c r="G1141"/>
      <c r="H1141"/>
      <c r="I1141"/>
      <c r="J1141"/>
      <c r="K1141"/>
      <c r="L1141"/>
      <c r="M1141"/>
      <c r="N1141" s="436">
        <f t="shared" si="17"/>
        <v>66</v>
      </c>
    </row>
    <row r="1142" spans="1:14" x14ac:dyDescent="0.25">
      <c r="A1142" t="s">
        <v>13077</v>
      </c>
      <c r="B1142">
        <v>10</v>
      </c>
      <c r="C1142">
        <v>15</v>
      </c>
      <c r="D1142">
        <v>12</v>
      </c>
      <c r="E1142">
        <v>12</v>
      </c>
      <c r="F1142"/>
      <c r="G1142"/>
      <c r="H1142"/>
      <c r="I1142"/>
      <c r="J1142"/>
      <c r="K1142"/>
      <c r="L1142"/>
      <c r="M1142"/>
      <c r="N1142" s="436">
        <f t="shared" si="17"/>
        <v>49</v>
      </c>
    </row>
    <row r="1143" spans="1:14" x14ac:dyDescent="0.25">
      <c r="A1143" t="s">
        <v>13081</v>
      </c>
      <c r="B1143">
        <v>17</v>
      </c>
      <c r="C1143">
        <v>13</v>
      </c>
      <c r="D1143">
        <v>10</v>
      </c>
      <c r="E1143">
        <v>18</v>
      </c>
      <c r="F1143"/>
      <c r="G1143"/>
      <c r="H1143"/>
      <c r="I1143"/>
      <c r="J1143"/>
      <c r="K1143"/>
      <c r="L1143"/>
      <c r="M1143"/>
      <c r="N1143" s="436">
        <f t="shared" si="17"/>
        <v>58</v>
      </c>
    </row>
    <row r="1144" spans="1:14" x14ac:dyDescent="0.25">
      <c r="A1144" t="s">
        <v>3901</v>
      </c>
      <c r="B1144">
        <v>18</v>
      </c>
      <c r="C1144">
        <v>23</v>
      </c>
      <c r="D1144">
        <v>17</v>
      </c>
      <c r="E1144">
        <v>9</v>
      </c>
      <c r="F1144"/>
      <c r="G1144"/>
      <c r="H1144"/>
      <c r="I1144"/>
      <c r="J1144"/>
      <c r="K1144"/>
      <c r="L1144"/>
      <c r="M1144"/>
      <c r="N1144" s="436">
        <f t="shared" si="17"/>
        <v>67</v>
      </c>
    </row>
    <row r="1145" spans="1:14" x14ac:dyDescent="0.25">
      <c r="A1145" t="s">
        <v>3902</v>
      </c>
      <c r="B1145">
        <v>17</v>
      </c>
      <c r="C1145">
        <v>22</v>
      </c>
      <c r="D1145">
        <v>25</v>
      </c>
      <c r="E1145">
        <v>17</v>
      </c>
      <c r="F1145"/>
      <c r="G1145"/>
      <c r="H1145"/>
      <c r="I1145"/>
      <c r="J1145"/>
      <c r="K1145"/>
      <c r="L1145"/>
      <c r="M1145"/>
      <c r="N1145" s="436">
        <f t="shared" si="17"/>
        <v>81</v>
      </c>
    </row>
    <row r="1146" spans="1:14" x14ac:dyDescent="0.25">
      <c r="A1146" t="s">
        <v>3903</v>
      </c>
      <c r="B1146">
        <v>15</v>
      </c>
      <c r="C1146">
        <v>10</v>
      </c>
      <c r="D1146">
        <v>13</v>
      </c>
      <c r="E1146">
        <v>13</v>
      </c>
      <c r="F1146"/>
      <c r="G1146"/>
      <c r="H1146"/>
      <c r="I1146"/>
      <c r="J1146"/>
      <c r="K1146"/>
      <c r="L1146"/>
      <c r="M1146"/>
      <c r="N1146" s="436">
        <f t="shared" si="17"/>
        <v>51</v>
      </c>
    </row>
    <row r="1147" spans="1:14" x14ac:dyDescent="0.25">
      <c r="A1147" t="s">
        <v>3904</v>
      </c>
      <c r="B1147">
        <v>26</v>
      </c>
      <c r="C1147">
        <v>30</v>
      </c>
      <c r="D1147">
        <v>26</v>
      </c>
      <c r="E1147">
        <v>35</v>
      </c>
      <c r="F1147"/>
      <c r="G1147"/>
      <c r="H1147"/>
      <c r="I1147"/>
      <c r="J1147"/>
      <c r="K1147"/>
      <c r="L1147"/>
      <c r="M1147"/>
      <c r="N1147" s="436">
        <f t="shared" si="17"/>
        <v>117</v>
      </c>
    </row>
    <row r="1148" spans="1:14" x14ac:dyDescent="0.25">
      <c r="A1148" t="s">
        <v>3905</v>
      </c>
      <c r="B1148">
        <v>10</v>
      </c>
      <c r="C1148">
        <v>12</v>
      </c>
      <c r="D1148">
        <v>7</v>
      </c>
      <c r="E1148">
        <v>21</v>
      </c>
      <c r="F1148"/>
      <c r="G1148"/>
      <c r="H1148"/>
      <c r="I1148"/>
      <c r="J1148"/>
      <c r="K1148"/>
      <c r="L1148"/>
      <c r="M1148"/>
      <c r="N1148" s="436">
        <f t="shared" si="17"/>
        <v>50</v>
      </c>
    </row>
    <row r="1149" spans="1:14" x14ac:dyDescent="0.25">
      <c r="A1149" t="s">
        <v>3906</v>
      </c>
      <c r="B1149">
        <v>15</v>
      </c>
      <c r="C1149">
        <v>17</v>
      </c>
      <c r="D1149">
        <v>17</v>
      </c>
      <c r="E1149">
        <v>24</v>
      </c>
      <c r="F1149"/>
      <c r="G1149"/>
      <c r="H1149"/>
      <c r="I1149"/>
      <c r="J1149"/>
      <c r="K1149"/>
      <c r="L1149"/>
      <c r="M1149"/>
      <c r="N1149" s="436">
        <f t="shared" si="17"/>
        <v>73</v>
      </c>
    </row>
    <row r="1150" spans="1:14" x14ac:dyDescent="0.25">
      <c r="A1150" t="s">
        <v>3907</v>
      </c>
      <c r="B1150">
        <v>24</v>
      </c>
      <c r="C1150">
        <v>24</v>
      </c>
      <c r="D1150">
        <v>21</v>
      </c>
      <c r="E1150">
        <v>19</v>
      </c>
      <c r="F1150"/>
      <c r="G1150"/>
      <c r="H1150"/>
      <c r="I1150"/>
      <c r="J1150"/>
      <c r="K1150"/>
      <c r="L1150"/>
      <c r="M1150"/>
      <c r="N1150" s="436">
        <f t="shared" si="17"/>
        <v>88</v>
      </c>
    </row>
    <row r="1151" spans="1:14" x14ac:dyDescent="0.25">
      <c r="A1151" t="s">
        <v>13267</v>
      </c>
      <c r="B1151">
        <v>19</v>
      </c>
      <c r="C1151">
        <v>22</v>
      </c>
      <c r="D1151">
        <v>16</v>
      </c>
      <c r="E1151">
        <v>28</v>
      </c>
      <c r="F1151"/>
      <c r="G1151"/>
      <c r="H1151"/>
      <c r="I1151"/>
      <c r="J1151"/>
      <c r="K1151"/>
      <c r="L1151"/>
      <c r="M1151"/>
      <c r="N1151" s="436">
        <f t="shared" si="17"/>
        <v>85</v>
      </c>
    </row>
    <row r="1152" spans="1:14" x14ac:dyDescent="0.25">
      <c r="A1152" t="s">
        <v>3908</v>
      </c>
      <c r="B1152">
        <v>26</v>
      </c>
      <c r="C1152">
        <v>25</v>
      </c>
      <c r="D1152">
        <v>21</v>
      </c>
      <c r="E1152">
        <v>23</v>
      </c>
      <c r="F1152"/>
      <c r="G1152"/>
      <c r="H1152"/>
      <c r="I1152"/>
      <c r="J1152"/>
      <c r="K1152"/>
      <c r="L1152"/>
      <c r="M1152"/>
      <c r="N1152" s="436">
        <f t="shared" si="17"/>
        <v>95</v>
      </c>
    </row>
    <row r="1153" spans="1:14" x14ac:dyDescent="0.25">
      <c r="A1153" t="s">
        <v>3909</v>
      </c>
      <c r="B1153">
        <v>26</v>
      </c>
      <c r="C1153">
        <v>31</v>
      </c>
      <c r="D1153">
        <v>16</v>
      </c>
      <c r="E1153">
        <v>16</v>
      </c>
      <c r="F1153"/>
      <c r="G1153"/>
      <c r="H1153"/>
      <c r="I1153"/>
      <c r="J1153"/>
      <c r="K1153"/>
      <c r="L1153"/>
      <c r="M1153"/>
      <c r="N1153" s="436">
        <f t="shared" si="17"/>
        <v>89</v>
      </c>
    </row>
    <row r="1154" spans="1:14" x14ac:dyDescent="0.25">
      <c r="A1154" t="s">
        <v>3910</v>
      </c>
      <c r="B1154">
        <v>22</v>
      </c>
      <c r="C1154">
        <v>15</v>
      </c>
      <c r="D1154">
        <v>16</v>
      </c>
      <c r="E1154">
        <v>13</v>
      </c>
      <c r="F1154"/>
      <c r="G1154"/>
      <c r="H1154"/>
      <c r="I1154"/>
      <c r="J1154"/>
      <c r="K1154"/>
      <c r="L1154"/>
      <c r="M1154"/>
      <c r="N1154" s="436">
        <f t="shared" si="17"/>
        <v>66</v>
      </c>
    </row>
    <row r="1155" spans="1:14" x14ac:dyDescent="0.25">
      <c r="A1155" t="s">
        <v>3911</v>
      </c>
      <c r="B1155">
        <v>14</v>
      </c>
      <c r="C1155">
        <v>23</v>
      </c>
      <c r="D1155">
        <v>27</v>
      </c>
      <c r="E1155">
        <v>13</v>
      </c>
      <c r="F1155"/>
      <c r="G1155"/>
      <c r="H1155"/>
      <c r="I1155"/>
      <c r="J1155"/>
      <c r="K1155"/>
      <c r="L1155"/>
      <c r="M1155"/>
      <c r="N1155" s="436">
        <f t="shared" si="17"/>
        <v>77</v>
      </c>
    </row>
    <row r="1156" spans="1:14" x14ac:dyDescent="0.25">
      <c r="A1156" t="s">
        <v>10430</v>
      </c>
      <c r="B1156">
        <v>23</v>
      </c>
      <c r="C1156">
        <v>18</v>
      </c>
      <c r="D1156">
        <v>21</v>
      </c>
      <c r="E1156">
        <v>23</v>
      </c>
      <c r="F1156"/>
      <c r="G1156"/>
      <c r="H1156"/>
      <c r="I1156"/>
      <c r="J1156"/>
      <c r="K1156"/>
      <c r="L1156"/>
      <c r="M1156"/>
      <c r="N1156" s="436">
        <f t="shared" ref="N1156:N1219" si="18">SUM(B1156:M1156)</f>
        <v>85</v>
      </c>
    </row>
    <row r="1157" spans="1:14" x14ac:dyDescent="0.25">
      <c r="A1157" t="s">
        <v>3912</v>
      </c>
      <c r="B1157">
        <v>14</v>
      </c>
      <c r="C1157">
        <v>17</v>
      </c>
      <c r="D1157">
        <v>10</v>
      </c>
      <c r="E1157">
        <v>17</v>
      </c>
      <c r="F1157"/>
      <c r="G1157"/>
      <c r="H1157"/>
      <c r="I1157"/>
      <c r="J1157"/>
      <c r="K1157"/>
      <c r="L1157"/>
      <c r="M1157"/>
      <c r="N1157" s="436">
        <f t="shared" si="18"/>
        <v>58</v>
      </c>
    </row>
    <row r="1158" spans="1:14" x14ac:dyDescent="0.25">
      <c r="A1158" t="s">
        <v>3913</v>
      </c>
      <c r="B1158">
        <v>21</v>
      </c>
      <c r="C1158">
        <v>25</v>
      </c>
      <c r="D1158">
        <v>12</v>
      </c>
      <c r="E1158">
        <v>13</v>
      </c>
      <c r="F1158"/>
      <c r="G1158"/>
      <c r="H1158"/>
      <c r="I1158"/>
      <c r="J1158"/>
      <c r="K1158"/>
      <c r="L1158"/>
      <c r="M1158"/>
      <c r="N1158" s="436">
        <f t="shared" si="18"/>
        <v>71</v>
      </c>
    </row>
    <row r="1159" spans="1:14" x14ac:dyDescent="0.25">
      <c r="A1159" t="s">
        <v>3914</v>
      </c>
      <c r="B1159">
        <v>9</v>
      </c>
      <c r="C1159">
        <v>13</v>
      </c>
      <c r="D1159">
        <v>9</v>
      </c>
      <c r="E1159">
        <v>17</v>
      </c>
      <c r="F1159"/>
      <c r="G1159"/>
      <c r="H1159"/>
      <c r="I1159"/>
      <c r="J1159"/>
      <c r="K1159"/>
      <c r="L1159"/>
      <c r="M1159"/>
      <c r="N1159" s="436">
        <f t="shared" si="18"/>
        <v>48</v>
      </c>
    </row>
    <row r="1160" spans="1:14" x14ac:dyDescent="0.25">
      <c r="A1160" t="s">
        <v>3915</v>
      </c>
      <c r="B1160">
        <v>19</v>
      </c>
      <c r="C1160">
        <v>22</v>
      </c>
      <c r="D1160">
        <v>19</v>
      </c>
      <c r="E1160">
        <v>21</v>
      </c>
      <c r="F1160"/>
      <c r="G1160"/>
      <c r="H1160"/>
      <c r="I1160"/>
      <c r="J1160"/>
      <c r="K1160"/>
      <c r="L1160"/>
      <c r="M1160"/>
      <c r="N1160" s="436">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6">
        <f t="shared" si="18"/>
        <v>83</v>
      </c>
    </row>
    <row r="1162" spans="1:14" x14ac:dyDescent="0.25">
      <c r="A1162" t="s">
        <v>3916</v>
      </c>
      <c r="B1162">
        <v>44</v>
      </c>
      <c r="C1162">
        <v>30</v>
      </c>
      <c r="D1162">
        <v>44</v>
      </c>
      <c r="E1162">
        <v>46</v>
      </c>
      <c r="F1162"/>
      <c r="G1162"/>
      <c r="H1162"/>
      <c r="I1162"/>
      <c r="J1162"/>
      <c r="K1162"/>
      <c r="L1162"/>
      <c r="M1162"/>
      <c r="N1162" s="436">
        <f t="shared" si="18"/>
        <v>164</v>
      </c>
    </row>
    <row r="1163" spans="1:14" x14ac:dyDescent="0.25">
      <c r="A1163" t="s">
        <v>3917</v>
      </c>
      <c r="B1163">
        <v>29</v>
      </c>
      <c r="C1163">
        <v>36</v>
      </c>
      <c r="D1163">
        <v>40</v>
      </c>
      <c r="E1163">
        <v>50</v>
      </c>
      <c r="F1163"/>
      <c r="G1163"/>
      <c r="H1163"/>
      <c r="I1163"/>
      <c r="J1163"/>
      <c r="K1163"/>
      <c r="L1163"/>
      <c r="M1163"/>
      <c r="N1163" s="436">
        <f t="shared" si="18"/>
        <v>155</v>
      </c>
    </row>
    <row r="1164" spans="1:14" x14ac:dyDescent="0.25">
      <c r="A1164" t="s">
        <v>10426</v>
      </c>
      <c r="B1164">
        <v>33</v>
      </c>
      <c r="C1164">
        <v>35</v>
      </c>
      <c r="D1164">
        <v>29</v>
      </c>
      <c r="E1164">
        <v>48</v>
      </c>
      <c r="F1164"/>
      <c r="G1164"/>
      <c r="H1164"/>
      <c r="I1164"/>
      <c r="J1164"/>
      <c r="K1164"/>
      <c r="L1164"/>
      <c r="M1164"/>
      <c r="N1164" s="436">
        <f t="shared" si="18"/>
        <v>145</v>
      </c>
    </row>
    <row r="1165" spans="1:14" x14ac:dyDescent="0.25">
      <c r="A1165" t="s">
        <v>3918</v>
      </c>
      <c r="B1165">
        <v>31</v>
      </c>
      <c r="C1165">
        <v>35</v>
      </c>
      <c r="D1165">
        <v>37</v>
      </c>
      <c r="E1165">
        <v>30</v>
      </c>
      <c r="F1165"/>
      <c r="G1165"/>
      <c r="H1165"/>
      <c r="I1165"/>
      <c r="J1165"/>
      <c r="K1165"/>
      <c r="L1165"/>
      <c r="M1165"/>
      <c r="N1165" s="436">
        <f t="shared" si="18"/>
        <v>133</v>
      </c>
    </row>
    <row r="1166" spans="1:14" x14ac:dyDescent="0.25">
      <c r="A1166" t="s">
        <v>3919</v>
      </c>
      <c r="B1166">
        <v>43</v>
      </c>
      <c r="C1166">
        <v>33</v>
      </c>
      <c r="D1166">
        <v>45</v>
      </c>
      <c r="E1166">
        <v>53</v>
      </c>
      <c r="F1166"/>
      <c r="G1166"/>
      <c r="H1166"/>
      <c r="I1166"/>
      <c r="J1166"/>
      <c r="K1166"/>
      <c r="L1166"/>
      <c r="M1166"/>
      <c r="N1166" s="436">
        <f t="shared" si="18"/>
        <v>174</v>
      </c>
    </row>
    <row r="1167" spans="1:14" x14ac:dyDescent="0.25">
      <c r="A1167" t="s">
        <v>3920</v>
      </c>
      <c r="B1167">
        <v>49</v>
      </c>
      <c r="C1167">
        <v>49</v>
      </c>
      <c r="D1167">
        <v>36</v>
      </c>
      <c r="E1167">
        <v>59</v>
      </c>
      <c r="F1167"/>
      <c r="G1167"/>
      <c r="H1167"/>
      <c r="I1167"/>
      <c r="J1167"/>
      <c r="K1167"/>
      <c r="L1167"/>
      <c r="M1167"/>
      <c r="N1167" s="436">
        <f t="shared" si="18"/>
        <v>193</v>
      </c>
    </row>
    <row r="1168" spans="1:14" x14ac:dyDescent="0.25">
      <c r="A1168" t="s">
        <v>3921</v>
      </c>
      <c r="B1168">
        <v>38</v>
      </c>
      <c r="C1168">
        <v>49</v>
      </c>
      <c r="D1168">
        <v>28</v>
      </c>
      <c r="E1168">
        <v>46</v>
      </c>
      <c r="F1168"/>
      <c r="G1168"/>
      <c r="H1168"/>
      <c r="I1168"/>
      <c r="J1168"/>
      <c r="K1168"/>
      <c r="L1168"/>
      <c r="M1168"/>
      <c r="N1168" s="436">
        <f t="shared" si="18"/>
        <v>161</v>
      </c>
    </row>
    <row r="1169" spans="1:14" x14ac:dyDescent="0.25">
      <c r="A1169" t="s">
        <v>17592</v>
      </c>
      <c r="B1169">
        <v>34</v>
      </c>
      <c r="C1169">
        <v>46</v>
      </c>
      <c r="D1169">
        <v>42</v>
      </c>
      <c r="E1169">
        <v>48</v>
      </c>
      <c r="F1169"/>
      <c r="G1169"/>
      <c r="H1169"/>
      <c r="I1169"/>
      <c r="J1169"/>
      <c r="K1169"/>
      <c r="L1169"/>
      <c r="M1169"/>
      <c r="N1169" s="436">
        <f t="shared" si="18"/>
        <v>170</v>
      </c>
    </row>
    <row r="1170" spans="1:14" x14ac:dyDescent="0.25">
      <c r="A1170" t="s">
        <v>3922</v>
      </c>
      <c r="B1170">
        <v>93</v>
      </c>
      <c r="C1170">
        <v>96</v>
      </c>
      <c r="D1170">
        <v>103</v>
      </c>
      <c r="E1170">
        <v>121</v>
      </c>
      <c r="F1170"/>
      <c r="G1170"/>
      <c r="H1170"/>
      <c r="I1170"/>
      <c r="J1170"/>
      <c r="K1170"/>
      <c r="L1170"/>
      <c r="M1170"/>
      <c r="N1170" s="436">
        <f t="shared" si="18"/>
        <v>413</v>
      </c>
    </row>
    <row r="1171" spans="1:14" x14ac:dyDescent="0.25">
      <c r="A1171" t="s">
        <v>3923</v>
      </c>
      <c r="B1171">
        <v>34</v>
      </c>
      <c r="C1171">
        <v>31</v>
      </c>
      <c r="D1171">
        <v>41</v>
      </c>
      <c r="E1171">
        <v>48</v>
      </c>
      <c r="F1171"/>
      <c r="G1171"/>
      <c r="H1171"/>
      <c r="I1171"/>
      <c r="J1171"/>
      <c r="K1171"/>
      <c r="L1171"/>
      <c r="M1171"/>
      <c r="N1171" s="436">
        <f t="shared" si="18"/>
        <v>154</v>
      </c>
    </row>
    <row r="1172" spans="1:14" x14ac:dyDescent="0.25">
      <c r="A1172" t="s">
        <v>10428</v>
      </c>
      <c r="B1172">
        <v>17</v>
      </c>
      <c r="C1172">
        <v>16</v>
      </c>
      <c r="D1172">
        <v>18</v>
      </c>
      <c r="E1172">
        <v>16</v>
      </c>
      <c r="F1172"/>
      <c r="G1172"/>
      <c r="H1172"/>
      <c r="I1172"/>
      <c r="J1172"/>
      <c r="K1172"/>
      <c r="L1172"/>
      <c r="M1172"/>
      <c r="N1172" s="436">
        <f t="shared" si="18"/>
        <v>67</v>
      </c>
    </row>
    <row r="1173" spans="1:14" x14ac:dyDescent="0.25">
      <c r="A1173" t="s">
        <v>3924</v>
      </c>
      <c r="B1173">
        <v>15</v>
      </c>
      <c r="C1173">
        <v>29</v>
      </c>
      <c r="D1173">
        <v>16</v>
      </c>
      <c r="E1173">
        <v>32</v>
      </c>
      <c r="F1173"/>
      <c r="G1173"/>
      <c r="H1173"/>
      <c r="I1173"/>
      <c r="J1173"/>
      <c r="K1173"/>
      <c r="L1173"/>
      <c r="M1173"/>
      <c r="N1173" s="436">
        <f t="shared" si="18"/>
        <v>92</v>
      </c>
    </row>
    <row r="1174" spans="1:14" x14ac:dyDescent="0.25">
      <c r="A1174" t="s">
        <v>10431</v>
      </c>
      <c r="B1174">
        <v>13</v>
      </c>
      <c r="C1174">
        <v>13</v>
      </c>
      <c r="D1174">
        <v>15</v>
      </c>
      <c r="E1174">
        <v>13</v>
      </c>
      <c r="F1174"/>
      <c r="G1174"/>
      <c r="H1174"/>
      <c r="I1174"/>
      <c r="J1174"/>
      <c r="K1174"/>
      <c r="L1174"/>
      <c r="M1174"/>
      <c r="N1174" s="436">
        <f t="shared" si="18"/>
        <v>54</v>
      </c>
    </row>
    <row r="1175" spans="1:14" x14ac:dyDescent="0.25">
      <c r="A1175" t="s">
        <v>17593</v>
      </c>
      <c r="B1175">
        <v>39</v>
      </c>
      <c r="C1175">
        <v>49</v>
      </c>
      <c r="D1175">
        <v>32</v>
      </c>
      <c r="E1175">
        <v>40</v>
      </c>
      <c r="F1175"/>
      <c r="G1175"/>
      <c r="H1175"/>
      <c r="I1175"/>
      <c r="J1175"/>
      <c r="K1175"/>
      <c r="L1175"/>
      <c r="M1175"/>
      <c r="N1175" s="436">
        <f t="shared" si="18"/>
        <v>160</v>
      </c>
    </row>
    <row r="1176" spans="1:14" x14ac:dyDescent="0.25">
      <c r="A1176" t="s">
        <v>3925</v>
      </c>
      <c r="B1176">
        <v>16</v>
      </c>
      <c r="C1176">
        <v>26</v>
      </c>
      <c r="D1176">
        <v>21</v>
      </c>
      <c r="E1176">
        <v>25</v>
      </c>
      <c r="F1176"/>
      <c r="G1176"/>
      <c r="H1176"/>
      <c r="I1176"/>
      <c r="J1176"/>
      <c r="K1176"/>
      <c r="L1176"/>
      <c r="M1176"/>
      <c r="N1176" s="436">
        <f t="shared" si="18"/>
        <v>88</v>
      </c>
    </row>
    <row r="1177" spans="1:14" x14ac:dyDescent="0.25">
      <c r="A1177" t="s">
        <v>3926</v>
      </c>
      <c r="B1177">
        <v>12</v>
      </c>
      <c r="C1177">
        <v>16</v>
      </c>
      <c r="D1177">
        <v>13</v>
      </c>
      <c r="E1177">
        <v>8</v>
      </c>
      <c r="F1177"/>
      <c r="G1177"/>
      <c r="H1177"/>
      <c r="I1177"/>
      <c r="J1177"/>
      <c r="K1177"/>
      <c r="L1177"/>
      <c r="M1177"/>
      <c r="N1177" s="436">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25">
      <c r="A1179" t="s">
        <v>3928</v>
      </c>
      <c r="B1179"/>
      <c r="C1179"/>
      <c r="D1179"/>
      <c r="E1179"/>
      <c r="F1179">
        <v>178</v>
      </c>
      <c r="G1179">
        <v>174</v>
      </c>
      <c r="H1179">
        <v>149</v>
      </c>
      <c r="I1179">
        <v>200</v>
      </c>
      <c r="J1179">
        <v>133</v>
      </c>
      <c r="K1179">
        <v>147</v>
      </c>
      <c r="L1179">
        <v>111</v>
      </c>
      <c r="M1179">
        <v>143</v>
      </c>
      <c r="N1179" s="436">
        <f t="shared" si="18"/>
        <v>1235</v>
      </c>
    </row>
    <row r="1180" spans="1:14" x14ac:dyDescent="0.25">
      <c r="A1180" t="s">
        <v>3929</v>
      </c>
      <c r="B1180"/>
      <c r="C1180"/>
      <c r="D1180"/>
      <c r="E1180"/>
      <c r="F1180">
        <v>92</v>
      </c>
      <c r="G1180">
        <v>143</v>
      </c>
      <c r="H1180">
        <v>79</v>
      </c>
      <c r="I1180">
        <v>131</v>
      </c>
      <c r="J1180">
        <v>83</v>
      </c>
      <c r="K1180">
        <v>127</v>
      </c>
      <c r="L1180">
        <v>66</v>
      </c>
      <c r="M1180">
        <v>101</v>
      </c>
      <c r="N1180" s="436">
        <f t="shared" si="18"/>
        <v>822</v>
      </c>
    </row>
    <row r="1181" spans="1:14" x14ac:dyDescent="0.25">
      <c r="A1181" t="s">
        <v>3930</v>
      </c>
      <c r="B1181">
        <v>61</v>
      </c>
      <c r="C1181">
        <v>50</v>
      </c>
      <c r="D1181">
        <v>45</v>
      </c>
      <c r="E1181">
        <v>61</v>
      </c>
      <c r="F1181"/>
      <c r="G1181"/>
      <c r="H1181"/>
      <c r="I1181"/>
      <c r="J1181"/>
      <c r="K1181"/>
      <c r="L1181"/>
      <c r="M1181"/>
      <c r="N1181" s="436">
        <f t="shared" si="18"/>
        <v>217</v>
      </c>
    </row>
    <row r="1182" spans="1:14" x14ac:dyDescent="0.25">
      <c r="A1182" t="s">
        <v>3931</v>
      </c>
      <c r="B1182"/>
      <c r="C1182"/>
      <c r="D1182"/>
      <c r="E1182"/>
      <c r="F1182">
        <v>119</v>
      </c>
      <c r="G1182">
        <v>95</v>
      </c>
      <c r="H1182">
        <v>93</v>
      </c>
      <c r="I1182">
        <v>103</v>
      </c>
      <c r="J1182">
        <v>102</v>
      </c>
      <c r="K1182">
        <v>70</v>
      </c>
      <c r="L1182">
        <v>93</v>
      </c>
      <c r="M1182">
        <v>94</v>
      </c>
      <c r="N1182" s="436">
        <f t="shared" si="18"/>
        <v>769</v>
      </c>
    </row>
    <row r="1183" spans="1:14" x14ac:dyDescent="0.25">
      <c r="A1183" t="s">
        <v>3932</v>
      </c>
      <c r="B1183"/>
      <c r="C1183"/>
      <c r="D1183"/>
      <c r="E1183"/>
      <c r="F1183">
        <v>85</v>
      </c>
      <c r="G1183">
        <v>135</v>
      </c>
      <c r="H1183">
        <v>76</v>
      </c>
      <c r="I1183">
        <v>82</v>
      </c>
      <c r="J1183">
        <v>55</v>
      </c>
      <c r="K1183">
        <v>60</v>
      </c>
      <c r="L1183">
        <v>43</v>
      </c>
      <c r="M1183">
        <v>52</v>
      </c>
      <c r="N1183" s="436">
        <f t="shared" si="18"/>
        <v>588</v>
      </c>
    </row>
    <row r="1184" spans="1:14" x14ac:dyDescent="0.25">
      <c r="A1184" t="s">
        <v>3933</v>
      </c>
      <c r="B1184"/>
      <c r="C1184"/>
      <c r="D1184"/>
      <c r="E1184"/>
      <c r="F1184">
        <v>91</v>
      </c>
      <c r="G1184"/>
      <c r="H1184">
        <v>230</v>
      </c>
      <c r="I1184"/>
      <c r="J1184">
        <v>188</v>
      </c>
      <c r="K1184"/>
      <c r="L1184">
        <v>213</v>
      </c>
      <c r="M1184"/>
      <c r="N1184" s="436">
        <f t="shared" si="18"/>
        <v>722</v>
      </c>
    </row>
    <row r="1185" spans="1:14" x14ac:dyDescent="0.25">
      <c r="A1185" t="s">
        <v>3934</v>
      </c>
      <c r="B1185"/>
      <c r="C1185"/>
      <c r="D1185"/>
      <c r="E1185"/>
      <c r="F1185">
        <v>66</v>
      </c>
      <c r="G1185">
        <v>70</v>
      </c>
      <c r="H1185">
        <v>89</v>
      </c>
      <c r="I1185">
        <v>113</v>
      </c>
      <c r="J1185">
        <v>70</v>
      </c>
      <c r="K1185">
        <v>87</v>
      </c>
      <c r="L1185">
        <v>53</v>
      </c>
      <c r="M1185">
        <v>78</v>
      </c>
      <c r="N1185" s="436">
        <f t="shared" si="18"/>
        <v>626</v>
      </c>
    </row>
    <row r="1186" spans="1:14" x14ac:dyDescent="0.25">
      <c r="A1186" t="s">
        <v>3935</v>
      </c>
      <c r="B1186"/>
      <c r="C1186"/>
      <c r="D1186"/>
      <c r="E1186"/>
      <c r="F1186">
        <v>333</v>
      </c>
      <c r="G1186">
        <v>460</v>
      </c>
      <c r="H1186">
        <v>223</v>
      </c>
      <c r="I1186">
        <v>279</v>
      </c>
      <c r="J1186">
        <v>201</v>
      </c>
      <c r="K1186">
        <v>268</v>
      </c>
      <c r="L1186">
        <v>160</v>
      </c>
      <c r="M1186">
        <v>226</v>
      </c>
      <c r="N1186" s="436">
        <f t="shared" si="18"/>
        <v>2150</v>
      </c>
    </row>
    <row r="1187" spans="1:14" x14ac:dyDescent="0.25">
      <c r="A1187" t="s">
        <v>3936</v>
      </c>
      <c r="B1187"/>
      <c r="C1187"/>
      <c r="D1187"/>
      <c r="E1187"/>
      <c r="F1187">
        <v>73</v>
      </c>
      <c r="G1187">
        <v>85</v>
      </c>
      <c r="H1187">
        <v>66</v>
      </c>
      <c r="I1187">
        <v>79</v>
      </c>
      <c r="J1187">
        <v>51</v>
      </c>
      <c r="K1187">
        <v>59</v>
      </c>
      <c r="L1187">
        <v>53</v>
      </c>
      <c r="M1187">
        <v>60</v>
      </c>
      <c r="N1187" s="436">
        <f t="shared" si="18"/>
        <v>526</v>
      </c>
    </row>
    <row r="1188" spans="1:14" x14ac:dyDescent="0.25">
      <c r="A1188" t="s">
        <v>3937</v>
      </c>
      <c r="B1188"/>
      <c r="C1188"/>
      <c r="D1188"/>
      <c r="E1188"/>
      <c r="F1188">
        <v>297</v>
      </c>
      <c r="G1188">
        <v>256</v>
      </c>
      <c r="H1188">
        <v>360</v>
      </c>
      <c r="I1188">
        <v>238</v>
      </c>
      <c r="J1188">
        <v>329</v>
      </c>
      <c r="K1188">
        <v>247</v>
      </c>
      <c r="L1188">
        <v>281</v>
      </c>
      <c r="M1188">
        <v>279</v>
      </c>
      <c r="N1188" s="436">
        <f t="shared" si="18"/>
        <v>2287</v>
      </c>
    </row>
    <row r="1189" spans="1:14" x14ac:dyDescent="0.25">
      <c r="A1189" t="s">
        <v>3938</v>
      </c>
      <c r="B1189"/>
      <c r="C1189"/>
      <c r="D1189"/>
      <c r="E1189"/>
      <c r="F1189">
        <v>108</v>
      </c>
      <c r="G1189">
        <v>117</v>
      </c>
      <c r="H1189">
        <v>136</v>
      </c>
      <c r="I1189">
        <v>127</v>
      </c>
      <c r="J1189">
        <v>102</v>
      </c>
      <c r="K1189">
        <v>106</v>
      </c>
      <c r="L1189">
        <v>82</v>
      </c>
      <c r="M1189">
        <v>109</v>
      </c>
      <c r="N1189" s="436">
        <f t="shared" si="18"/>
        <v>887</v>
      </c>
    </row>
    <row r="1190" spans="1:14" x14ac:dyDescent="0.25">
      <c r="A1190" t="s">
        <v>3939</v>
      </c>
      <c r="B1190"/>
      <c r="C1190"/>
      <c r="D1190"/>
      <c r="E1190"/>
      <c r="F1190">
        <v>83</v>
      </c>
      <c r="G1190">
        <v>119</v>
      </c>
      <c r="H1190">
        <v>119</v>
      </c>
      <c r="I1190">
        <v>146</v>
      </c>
      <c r="J1190">
        <v>81</v>
      </c>
      <c r="K1190">
        <v>125</v>
      </c>
      <c r="L1190">
        <v>77</v>
      </c>
      <c r="M1190">
        <v>109</v>
      </c>
      <c r="N1190" s="436">
        <f t="shared" si="18"/>
        <v>859</v>
      </c>
    </row>
    <row r="1191" spans="1:14" x14ac:dyDescent="0.25">
      <c r="A1191" t="s">
        <v>3940</v>
      </c>
      <c r="B1191"/>
      <c r="C1191"/>
      <c r="D1191"/>
      <c r="E1191"/>
      <c r="F1191">
        <v>77</v>
      </c>
      <c r="G1191">
        <v>79</v>
      </c>
      <c r="H1191">
        <v>44</v>
      </c>
      <c r="I1191">
        <v>74</v>
      </c>
      <c r="J1191">
        <v>80</v>
      </c>
      <c r="K1191">
        <v>70</v>
      </c>
      <c r="L1191">
        <v>50</v>
      </c>
      <c r="M1191">
        <v>69</v>
      </c>
      <c r="N1191" s="436">
        <f t="shared" si="18"/>
        <v>543</v>
      </c>
    </row>
    <row r="1192" spans="1:14" x14ac:dyDescent="0.25">
      <c r="A1192" t="s">
        <v>3941</v>
      </c>
      <c r="B1192"/>
      <c r="C1192"/>
      <c r="D1192"/>
      <c r="E1192"/>
      <c r="F1192">
        <v>417</v>
      </c>
      <c r="G1192">
        <v>531</v>
      </c>
      <c r="H1192">
        <v>447</v>
      </c>
      <c r="I1192">
        <v>571</v>
      </c>
      <c r="J1192">
        <v>282</v>
      </c>
      <c r="K1192">
        <v>316</v>
      </c>
      <c r="L1192">
        <v>318</v>
      </c>
      <c r="M1192">
        <v>385</v>
      </c>
      <c r="N1192" s="436">
        <f t="shared" si="18"/>
        <v>3267</v>
      </c>
    </row>
    <row r="1193" spans="1:14" x14ac:dyDescent="0.25">
      <c r="A1193" t="s">
        <v>3942</v>
      </c>
      <c r="B1193"/>
      <c r="C1193"/>
      <c r="D1193"/>
      <c r="E1193"/>
      <c r="F1193">
        <v>69</v>
      </c>
      <c r="G1193">
        <v>62</v>
      </c>
      <c r="H1193">
        <v>54</v>
      </c>
      <c r="I1193">
        <v>57</v>
      </c>
      <c r="J1193">
        <v>37</v>
      </c>
      <c r="K1193">
        <v>45</v>
      </c>
      <c r="L1193">
        <v>28</v>
      </c>
      <c r="M1193">
        <v>39</v>
      </c>
      <c r="N1193" s="436">
        <f t="shared" si="18"/>
        <v>391</v>
      </c>
    </row>
    <row r="1194" spans="1:14" x14ac:dyDescent="0.25">
      <c r="A1194" t="s">
        <v>3943</v>
      </c>
      <c r="B1194"/>
      <c r="C1194"/>
      <c r="D1194"/>
      <c r="E1194"/>
      <c r="F1194">
        <v>77</v>
      </c>
      <c r="G1194">
        <v>94</v>
      </c>
      <c r="H1194">
        <v>71</v>
      </c>
      <c r="I1194">
        <v>115</v>
      </c>
      <c r="J1194">
        <v>60</v>
      </c>
      <c r="K1194">
        <v>85</v>
      </c>
      <c r="L1194">
        <v>51</v>
      </c>
      <c r="M1194">
        <v>76</v>
      </c>
      <c r="N1194" s="436">
        <f t="shared" si="18"/>
        <v>629</v>
      </c>
    </row>
    <row r="1195" spans="1:14" x14ac:dyDescent="0.25">
      <c r="A1195" t="s">
        <v>3944</v>
      </c>
      <c r="B1195"/>
      <c r="C1195"/>
      <c r="D1195"/>
      <c r="E1195"/>
      <c r="F1195">
        <v>102</v>
      </c>
      <c r="G1195">
        <v>92</v>
      </c>
      <c r="H1195">
        <v>73</v>
      </c>
      <c r="I1195">
        <v>93</v>
      </c>
      <c r="J1195">
        <v>54</v>
      </c>
      <c r="K1195">
        <v>80</v>
      </c>
      <c r="L1195">
        <v>43</v>
      </c>
      <c r="M1195">
        <v>56</v>
      </c>
      <c r="N1195" s="436">
        <f t="shared" si="18"/>
        <v>593</v>
      </c>
    </row>
    <row r="1196" spans="1:14" x14ac:dyDescent="0.25">
      <c r="A1196" t="s">
        <v>3945</v>
      </c>
      <c r="B1196"/>
      <c r="C1196"/>
      <c r="D1196"/>
      <c r="E1196"/>
      <c r="F1196">
        <v>37</v>
      </c>
      <c r="G1196">
        <v>30</v>
      </c>
      <c r="H1196">
        <v>65</v>
      </c>
      <c r="I1196">
        <v>53</v>
      </c>
      <c r="J1196">
        <v>71</v>
      </c>
      <c r="K1196">
        <v>46</v>
      </c>
      <c r="L1196">
        <v>70</v>
      </c>
      <c r="M1196">
        <v>42</v>
      </c>
      <c r="N1196" s="436">
        <f t="shared" si="18"/>
        <v>414</v>
      </c>
    </row>
    <row r="1197" spans="1:14" x14ac:dyDescent="0.25">
      <c r="A1197" t="s">
        <v>3946</v>
      </c>
      <c r="B1197">
        <v>39</v>
      </c>
      <c r="C1197">
        <v>55</v>
      </c>
      <c r="D1197">
        <v>45</v>
      </c>
      <c r="E1197">
        <v>44</v>
      </c>
      <c r="F1197"/>
      <c r="G1197"/>
      <c r="H1197"/>
      <c r="I1197"/>
      <c r="J1197"/>
      <c r="K1197"/>
      <c r="L1197"/>
      <c r="M1197"/>
      <c r="N1197" s="436">
        <f t="shared" si="18"/>
        <v>183</v>
      </c>
    </row>
    <row r="1198" spans="1:14" x14ac:dyDescent="0.25">
      <c r="A1198" t="s">
        <v>3947</v>
      </c>
      <c r="B1198">
        <v>50</v>
      </c>
      <c r="C1198">
        <v>63</v>
      </c>
      <c r="D1198">
        <v>39</v>
      </c>
      <c r="E1198">
        <v>59</v>
      </c>
      <c r="F1198"/>
      <c r="G1198"/>
      <c r="H1198"/>
      <c r="I1198"/>
      <c r="J1198"/>
      <c r="K1198"/>
      <c r="L1198"/>
      <c r="M1198"/>
      <c r="N1198" s="436">
        <f t="shared" si="18"/>
        <v>211</v>
      </c>
    </row>
    <row r="1199" spans="1:14" x14ac:dyDescent="0.25">
      <c r="A1199" t="s">
        <v>3948</v>
      </c>
      <c r="B1199">
        <v>13</v>
      </c>
      <c r="C1199">
        <v>16</v>
      </c>
      <c r="D1199">
        <v>11</v>
      </c>
      <c r="E1199">
        <v>16</v>
      </c>
      <c r="F1199"/>
      <c r="G1199"/>
      <c r="H1199"/>
      <c r="I1199"/>
      <c r="J1199"/>
      <c r="K1199"/>
      <c r="L1199"/>
      <c r="M1199"/>
      <c r="N1199" s="436">
        <f t="shared" si="18"/>
        <v>56</v>
      </c>
    </row>
    <row r="1200" spans="1:14" x14ac:dyDescent="0.25">
      <c r="A1200" t="s">
        <v>3949</v>
      </c>
      <c r="B1200">
        <v>9</v>
      </c>
      <c r="C1200">
        <v>12</v>
      </c>
      <c r="D1200">
        <v>7</v>
      </c>
      <c r="E1200">
        <v>10</v>
      </c>
      <c r="F1200"/>
      <c r="G1200"/>
      <c r="H1200"/>
      <c r="I1200"/>
      <c r="J1200"/>
      <c r="K1200"/>
      <c r="L1200"/>
      <c r="M1200"/>
      <c r="N1200" s="436">
        <f t="shared" si="18"/>
        <v>38</v>
      </c>
    </row>
    <row r="1201" spans="1:14" x14ac:dyDescent="0.25">
      <c r="A1201" t="s">
        <v>10435</v>
      </c>
      <c r="B1201">
        <v>14</v>
      </c>
      <c r="C1201">
        <v>17</v>
      </c>
      <c r="D1201">
        <v>20</v>
      </c>
      <c r="E1201">
        <v>18</v>
      </c>
      <c r="F1201"/>
      <c r="G1201"/>
      <c r="H1201"/>
      <c r="I1201"/>
      <c r="J1201"/>
      <c r="K1201"/>
      <c r="L1201"/>
      <c r="M1201"/>
      <c r="N1201" s="436">
        <f t="shared" si="18"/>
        <v>69</v>
      </c>
    </row>
    <row r="1202" spans="1:14" x14ac:dyDescent="0.25">
      <c r="A1202" t="s">
        <v>3950</v>
      </c>
      <c r="B1202">
        <v>31</v>
      </c>
      <c r="C1202">
        <v>24</v>
      </c>
      <c r="D1202">
        <v>27</v>
      </c>
      <c r="E1202">
        <v>36</v>
      </c>
      <c r="F1202"/>
      <c r="G1202"/>
      <c r="H1202"/>
      <c r="I1202"/>
      <c r="J1202"/>
      <c r="K1202"/>
      <c r="L1202"/>
      <c r="M1202"/>
      <c r="N1202" s="436">
        <f t="shared" si="18"/>
        <v>118</v>
      </c>
    </row>
    <row r="1203" spans="1:14" x14ac:dyDescent="0.25">
      <c r="A1203" t="s">
        <v>13074</v>
      </c>
      <c r="B1203">
        <v>34</v>
      </c>
      <c r="C1203">
        <v>53</v>
      </c>
      <c r="D1203">
        <v>30</v>
      </c>
      <c r="E1203">
        <v>49</v>
      </c>
      <c r="F1203"/>
      <c r="G1203"/>
      <c r="H1203"/>
      <c r="I1203"/>
      <c r="J1203"/>
      <c r="K1203"/>
      <c r="L1203"/>
      <c r="M1203"/>
      <c r="N1203" s="436">
        <f t="shared" si="18"/>
        <v>166</v>
      </c>
    </row>
    <row r="1204" spans="1:14" x14ac:dyDescent="0.25">
      <c r="A1204" t="s">
        <v>3951</v>
      </c>
      <c r="B1204">
        <v>18</v>
      </c>
      <c r="C1204">
        <v>28</v>
      </c>
      <c r="D1204">
        <v>19</v>
      </c>
      <c r="E1204">
        <v>29</v>
      </c>
      <c r="F1204"/>
      <c r="G1204"/>
      <c r="H1204"/>
      <c r="I1204"/>
      <c r="J1204"/>
      <c r="K1204"/>
      <c r="L1204"/>
      <c r="M1204"/>
      <c r="N1204" s="436">
        <f t="shared" si="18"/>
        <v>94</v>
      </c>
    </row>
    <row r="1205" spans="1:14" x14ac:dyDescent="0.25">
      <c r="A1205" t="s">
        <v>3952</v>
      </c>
      <c r="B1205">
        <v>23</v>
      </c>
      <c r="C1205">
        <v>27</v>
      </c>
      <c r="D1205">
        <v>17</v>
      </c>
      <c r="E1205">
        <v>22</v>
      </c>
      <c r="F1205"/>
      <c r="G1205"/>
      <c r="H1205"/>
      <c r="I1205"/>
      <c r="J1205"/>
      <c r="K1205"/>
      <c r="L1205"/>
      <c r="M1205"/>
      <c r="N1205" s="436">
        <f t="shared" si="18"/>
        <v>89</v>
      </c>
    </row>
    <row r="1206" spans="1:14" x14ac:dyDescent="0.25">
      <c r="A1206" t="s">
        <v>3953</v>
      </c>
      <c r="B1206">
        <v>16</v>
      </c>
      <c r="C1206">
        <v>21</v>
      </c>
      <c r="D1206">
        <v>14</v>
      </c>
      <c r="E1206">
        <v>22</v>
      </c>
      <c r="F1206"/>
      <c r="G1206"/>
      <c r="H1206"/>
      <c r="I1206"/>
      <c r="J1206"/>
      <c r="K1206"/>
      <c r="L1206"/>
      <c r="M1206"/>
      <c r="N1206" s="436">
        <f t="shared" si="18"/>
        <v>73</v>
      </c>
    </row>
    <row r="1207" spans="1:14" x14ac:dyDescent="0.25">
      <c r="A1207" t="s">
        <v>3954</v>
      </c>
      <c r="B1207">
        <v>17</v>
      </c>
      <c r="C1207">
        <v>34</v>
      </c>
      <c r="D1207">
        <v>24</v>
      </c>
      <c r="E1207">
        <v>24</v>
      </c>
      <c r="F1207"/>
      <c r="G1207"/>
      <c r="H1207"/>
      <c r="I1207"/>
      <c r="J1207"/>
      <c r="K1207"/>
      <c r="L1207"/>
      <c r="M1207"/>
      <c r="N1207" s="436">
        <f t="shared" si="18"/>
        <v>99</v>
      </c>
    </row>
    <row r="1208" spans="1:14" x14ac:dyDescent="0.25">
      <c r="A1208" t="s">
        <v>3955</v>
      </c>
      <c r="B1208">
        <v>22</v>
      </c>
      <c r="C1208">
        <v>34</v>
      </c>
      <c r="D1208">
        <v>23</v>
      </c>
      <c r="E1208">
        <v>24</v>
      </c>
      <c r="F1208"/>
      <c r="G1208"/>
      <c r="H1208"/>
      <c r="I1208"/>
      <c r="J1208"/>
      <c r="K1208"/>
      <c r="L1208"/>
      <c r="M1208"/>
      <c r="N1208" s="436">
        <f t="shared" si="18"/>
        <v>103</v>
      </c>
    </row>
    <row r="1209" spans="1:14" x14ac:dyDescent="0.25">
      <c r="A1209" t="s">
        <v>3956</v>
      </c>
      <c r="B1209">
        <v>32</v>
      </c>
      <c r="C1209">
        <v>38</v>
      </c>
      <c r="D1209">
        <v>31</v>
      </c>
      <c r="E1209">
        <v>42</v>
      </c>
      <c r="F1209"/>
      <c r="G1209"/>
      <c r="H1209"/>
      <c r="I1209"/>
      <c r="J1209"/>
      <c r="K1209"/>
      <c r="L1209"/>
      <c r="M1209"/>
      <c r="N1209" s="436">
        <f t="shared" si="18"/>
        <v>143</v>
      </c>
    </row>
    <row r="1210" spans="1:14" x14ac:dyDescent="0.25">
      <c r="A1210" t="s">
        <v>3957</v>
      </c>
      <c r="B1210">
        <v>15</v>
      </c>
      <c r="C1210">
        <v>14</v>
      </c>
      <c r="D1210">
        <v>17</v>
      </c>
      <c r="E1210">
        <v>18</v>
      </c>
      <c r="F1210"/>
      <c r="G1210"/>
      <c r="H1210"/>
      <c r="I1210"/>
      <c r="J1210"/>
      <c r="K1210"/>
      <c r="L1210"/>
      <c r="M1210"/>
      <c r="N1210" s="436">
        <f t="shared" si="18"/>
        <v>64</v>
      </c>
    </row>
    <row r="1211" spans="1:14" x14ac:dyDescent="0.25">
      <c r="A1211" t="s">
        <v>3958</v>
      </c>
      <c r="B1211">
        <v>17</v>
      </c>
      <c r="C1211">
        <v>15</v>
      </c>
      <c r="D1211">
        <v>13</v>
      </c>
      <c r="E1211">
        <v>10</v>
      </c>
      <c r="F1211"/>
      <c r="G1211"/>
      <c r="H1211"/>
      <c r="I1211"/>
      <c r="J1211"/>
      <c r="K1211"/>
      <c r="L1211"/>
      <c r="M1211"/>
      <c r="N1211" s="436">
        <f t="shared" si="18"/>
        <v>55</v>
      </c>
    </row>
    <row r="1212" spans="1:14" x14ac:dyDescent="0.25">
      <c r="A1212" t="s">
        <v>3959</v>
      </c>
      <c r="B1212">
        <v>12</v>
      </c>
      <c r="C1212">
        <v>20</v>
      </c>
      <c r="D1212">
        <v>22</v>
      </c>
      <c r="E1212">
        <v>18</v>
      </c>
      <c r="F1212"/>
      <c r="G1212"/>
      <c r="H1212"/>
      <c r="I1212"/>
      <c r="J1212"/>
      <c r="K1212"/>
      <c r="L1212"/>
      <c r="M1212"/>
      <c r="N1212" s="436">
        <f t="shared" si="18"/>
        <v>72</v>
      </c>
    </row>
    <row r="1213" spans="1:14" x14ac:dyDescent="0.25">
      <c r="A1213" t="s">
        <v>3960</v>
      </c>
      <c r="B1213">
        <v>24</v>
      </c>
      <c r="C1213">
        <v>14</v>
      </c>
      <c r="D1213">
        <v>13</v>
      </c>
      <c r="E1213">
        <v>23</v>
      </c>
      <c r="F1213"/>
      <c r="G1213"/>
      <c r="H1213"/>
      <c r="I1213"/>
      <c r="J1213"/>
      <c r="K1213"/>
      <c r="L1213"/>
      <c r="M1213"/>
      <c r="N1213" s="436">
        <f t="shared" si="18"/>
        <v>74</v>
      </c>
    </row>
    <row r="1214" spans="1:14" x14ac:dyDescent="0.25">
      <c r="A1214" t="s">
        <v>3961</v>
      </c>
      <c r="B1214"/>
      <c r="C1214"/>
      <c r="D1214"/>
      <c r="E1214"/>
      <c r="F1214">
        <v>240</v>
      </c>
      <c r="G1214">
        <v>316</v>
      </c>
      <c r="H1214">
        <v>215</v>
      </c>
      <c r="I1214">
        <v>269</v>
      </c>
      <c r="J1214">
        <v>180</v>
      </c>
      <c r="K1214">
        <v>273</v>
      </c>
      <c r="L1214">
        <v>161</v>
      </c>
      <c r="M1214">
        <v>233</v>
      </c>
      <c r="N1214" s="436">
        <f t="shared" si="18"/>
        <v>1887</v>
      </c>
    </row>
    <row r="1215" spans="1:14" x14ac:dyDescent="0.25">
      <c r="A1215" t="s">
        <v>10429</v>
      </c>
      <c r="B1215">
        <v>12</v>
      </c>
      <c r="C1215">
        <v>20</v>
      </c>
      <c r="D1215">
        <v>11</v>
      </c>
      <c r="E1215">
        <v>17</v>
      </c>
      <c r="F1215"/>
      <c r="G1215"/>
      <c r="H1215"/>
      <c r="I1215"/>
      <c r="J1215"/>
      <c r="K1215"/>
      <c r="L1215"/>
      <c r="M1215"/>
      <c r="N1215" s="436">
        <f t="shared" si="18"/>
        <v>60</v>
      </c>
    </row>
    <row r="1216" spans="1:14" x14ac:dyDescent="0.25">
      <c r="A1216" t="s">
        <v>17594</v>
      </c>
      <c r="B1216">
        <v>24</v>
      </c>
      <c r="C1216">
        <v>23</v>
      </c>
      <c r="D1216">
        <v>30</v>
      </c>
      <c r="E1216">
        <v>28</v>
      </c>
      <c r="F1216"/>
      <c r="G1216"/>
      <c r="H1216"/>
      <c r="I1216"/>
      <c r="J1216"/>
      <c r="K1216"/>
      <c r="L1216"/>
      <c r="M1216"/>
      <c r="N1216" s="436">
        <f t="shared" si="18"/>
        <v>105</v>
      </c>
    </row>
    <row r="1217" spans="1:14" x14ac:dyDescent="0.25">
      <c r="A1217" t="s">
        <v>3962</v>
      </c>
      <c r="B1217">
        <v>19</v>
      </c>
      <c r="C1217">
        <v>17</v>
      </c>
      <c r="D1217">
        <v>20</v>
      </c>
      <c r="E1217">
        <v>30</v>
      </c>
      <c r="F1217"/>
      <c r="G1217"/>
      <c r="H1217"/>
      <c r="I1217"/>
      <c r="J1217"/>
      <c r="K1217"/>
      <c r="L1217"/>
      <c r="M1217"/>
      <c r="N1217" s="436">
        <f t="shared" si="18"/>
        <v>86</v>
      </c>
    </row>
    <row r="1218" spans="1:14" x14ac:dyDescent="0.25">
      <c r="A1218" t="s">
        <v>3963</v>
      </c>
      <c r="B1218">
        <v>12</v>
      </c>
      <c r="C1218">
        <v>24</v>
      </c>
      <c r="D1218">
        <v>7</v>
      </c>
      <c r="E1218">
        <v>16</v>
      </c>
      <c r="F1218"/>
      <c r="G1218"/>
      <c r="H1218"/>
      <c r="I1218"/>
      <c r="J1218"/>
      <c r="K1218"/>
      <c r="L1218"/>
      <c r="M1218"/>
      <c r="N1218" s="436">
        <f t="shared" si="18"/>
        <v>59</v>
      </c>
    </row>
    <row r="1219" spans="1:14" x14ac:dyDescent="0.25">
      <c r="A1219" t="s">
        <v>13268</v>
      </c>
      <c r="B1219">
        <v>16</v>
      </c>
      <c r="C1219">
        <v>17</v>
      </c>
      <c r="D1219">
        <v>17</v>
      </c>
      <c r="E1219">
        <v>17</v>
      </c>
      <c r="F1219"/>
      <c r="G1219"/>
      <c r="H1219"/>
      <c r="I1219"/>
      <c r="J1219"/>
      <c r="K1219"/>
      <c r="L1219"/>
      <c r="M1219"/>
      <c r="N1219" s="436">
        <f t="shared" si="18"/>
        <v>67</v>
      </c>
    </row>
    <row r="1220" spans="1:14" x14ac:dyDescent="0.25">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6">
        <f t="shared" si="19"/>
        <v>527</v>
      </c>
    </row>
    <row r="1222" spans="1:14" x14ac:dyDescent="0.25">
      <c r="A1222" t="s">
        <v>3966</v>
      </c>
      <c r="B1222">
        <v>44</v>
      </c>
      <c r="C1222">
        <v>32</v>
      </c>
      <c r="D1222">
        <v>32</v>
      </c>
      <c r="E1222">
        <v>34</v>
      </c>
      <c r="F1222"/>
      <c r="G1222"/>
      <c r="H1222"/>
      <c r="I1222"/>
      <c r="J1222"/>
      <c r="K1222"/>
      <c r="L1222"/>
      <c r="M1222"/>
      <c r="N1222" s="436">
        <f t="shared" si="19"/>
        <v>142</v>
      </c>
    </row>
    <row r="1223" spans="1:14" x14ac:dyDescent="0.25">
      <c r="A1223" t="s">
        <v>10066</v>
      </c>
      <c r="B1223"/>
      <c r="C1223"/>
      <c r="D1223"/>
      <c r="E1223"/>
      <c r="F1223">
        <v>83</v>
      </c>
      <c r="G1223">
        <v>57</v>
      </c>
      <c r="H1223">
        <v>116</v>
      </c>
      <c r="I1223">
        <v>95</v>
      </c>
      <c r="J1223">
        <v>165</v>
      </c>
      <c r="K1223">
        <v>92</v>
      </c>
      <c r="L1223">
        <v>99</v>
      </c>
      <c r="M1223">
        <v>57</v>
      </c>
      <c r="N1223" s="436">
        <f t="shared" si="19"/>
        <v>764</v>
      </c>
    </row>
    <row r="1224" spans="1:14" x14ac:dyDescent="0.25">
      <c r="A1224" t="s">
        <v>3967</v>
      </c>
      <c r="B1224">
        <v>36</v>
      </c>
      <c r="C1224">
        <v>24</v>
      </c>
      <c r="D1224">
        <v>29</v>
      </c>
      <c r="E1224">
        <v>42</v>
      </c>
      <c r="F1224"/>
      <c r="G1224"/>
      <c r="H1224"/>
      <c r="I1224"/>
      <c r="J1224"/>
      <c r="K1224"/>
      <c r="L1224"/>
      <c r="M1224"/>
      <c r="N1224" s="436">
        <f t="shared" si="19"/>
        <v>131</v>
      </c>
    </row>
    <row r="1225" spans="1:14" x14ac:dyDescent="0.25">
      <c r="A1225" t="s">
        <v>3968</v>
      </c>
      <c r="B1225">
        <v>253</v>
      </c>
      <c r="C1225">
        <v>246</v>
      </c>
      <c r="D1225">
        <v>249</v>
      </c>
      <c r="E1225">
        <v>267</v>
      </c>
      <c r="F1225"/>
      <c r="G1225"/>
      <c r="H1225"/>
      <c r="I1225"/>
      <c r="J1225"/>
      <c r="K1225"/>
      <c r="L1225"/>
      <c r="M1225"/>
      <c r="N1225" s="436">
        <f t="shared" si="19"/>
        <v>1015</v>
      </c>
    </row>
    <row r="1226" spans="1:14" x14ac:dyDescent="0.25">
      <c r="A1226" t="s">
        <v>3969</v>
      </c>
      <c r="B1226">
        <v>12</v>
      </c>
      <c r="C1226">
        <v>17</v>
      </c>
      <c r="D1226">
        <v>8</v>
      </c>
      <c r="E1226">
        <v>11</v>
      </c>
      <c r="F1226"/>
      <c r="G1226"/>
      <c r="H1226"/>
      <c r="I1226"/>
      <c r="J1226"/>
      <c r="K1226"/>
      <c r="L1226"/>
      <c r="M1226"/>
      <c r="N1226" s="436">
        <f t="shared" si="19"/>
        <v>48</v>
      </c>
    </row>
    <row r="1227" spans="1:14" x14ac:dyDescent="0.25">
      <c r="A1227" t="s">
        <v>3970</v>
      </c>
      <c r="B1227">
        <v>15</v>
      </c>
      <c r="C1227">
        <v>12</v>
      </c>
      <c r="D1227">
        <v>21</v>
      </c>
      <c r="E1227">
        <v>23</v>
      </c>
      <c r="F1227"/>
      <c r="G1227"/>
      <c r="H1227"/>
      <c r="I1227"/>
      <c r="J1227"/>
      <c r="K1227"/>
      <c r="L1227"/>
      <c r="M1227"/>
      <c r="N1227" s="436">
        <f t="shared" si="19"/>
        <v>71</v>
      </c>
    </row>
    <row r="1228" spans="1:14" x14ac:dyDescent="0.25">
      <c r="A1228" t="s">
        <v>3971</v>
      </c>
      <c r="B1228"/>
      <c r="C1228"/>
      <c r="D1228"/>
      <c r="E1228"/>
      <c r="F1228">
        <v>108</v>
      </c>
      <c r="G1228">
        <v>23</v>
      </c>
      <c r="H1228">
        <v>136</v>
      </c>
      <c r="I1228">
        <v>41</v>
      </c>
      <c r="J1228">
        <v>142</v>
      </c>
      <c r="K1228">
        <v>33</v>
      </c>
      <c r="L1228">
        <v>133</v>
      </c>
      <c r="M1228">
        <v>38</v>
      </c>
      <c r="N1228" s="436">
        <f t="shared" si="19"/>
        <v>654</v>
      </c>
    </row>
    <row r="1229" spans="1:14" x14ac:dyDescent="0.25">
      <c r="A1229" t="s">
        <v>3972</v>
      </c>
      <c r="B1229">
        <v>24</v>
      </c>
      <c r="C1229">
        <v>21</v>
      </c>
      <c r="D1229">
        <v>40</v>
      </c>
      <c r="E1229">
        <v>24</v>
      </c>
      <c r="F1229"/>
      <c r="G1229"/>
      <c r="H1229"/>
      <c r="I1229"/>
      <c r="J1229"/>
      <c r="K1229"/>
      <c r="L1229"/>
      <c r="M1229"/>
      <c r="N1229" s="436">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25">
      <c r="A1231" t="s">
        <v>3974</v>
      </c>
      <c r="B1231">
        <v>22</v>
      </c>
      <c r="C1231">
        <v>35</v>
      </c>
      <c r="D1231">
        <v>33</v>
      </c>
      <c r="E1231">
        <v>20</v>
      </c>
      <c r="F1231"/>
      <c r="G1231"/>
      <c r="H1231"/>
      <c r="I1231"/>
      <c r="J1231"/>
      <c r="K1231"/>
      <c r="L1231"/>
      <c r="M1231"/>
      <c r="N1231" s="436">
        <f t="shared" si="19"/>
        <v>110</v>
      </c>
    </row>
    <row r="1232" spans="1:14" x14ac:dyDescent="0.25">
      <c r="A1232" t="s">
        <v>3975</v>
      </c>
      <c r="B1232"/>
      <c r="C1232"/>
      <c r="D1232"/>
      <c r="E1232"/>
      <c r="F1232">
        <v>58</v>
      </c>
      <c r="G1232">
        <v>51</v>
      </c>
      <c r="H1232">
        <v>44</v>
      </c>
      <c r="I1232">
        <v>55</v>
      </c>
      <c r="J1232">
        <v>71</v>
      </c>
      <c r="K1232">
        <v>50</v>
      </c>
      <c r="L1232">
        <v>85</v>
      </c>
      <c r="M1232">
        <v>50</v>
      </c>
      <c r="N1232" s="436">
        <f t="shared" si="19"/>
        <v>464</v>
      </c>
    </row>
    <row r="1233" spans="1:14" x14ac:dyDescent="0.25">
      <c r="A1233" t="s">
        <v>3976</v>
      </c>
      <c r="B1233"/>
      <c r="C1233"/>
      <c r="D1233"/>
      <c r="E1233"/>
      <c r="F1233">
        <v>91</v>
      </c>
      <c r="G1233">
        <v>151</v>
      </c>
      <c r="H1233">
        <v>67</v>
      </c>
      <c r="I1233">
        <v>126</v>
      </c>
      <c r="J1233">
        <v>67</v>
      </c>
      <c r="K1233">
        <v>125</v>
      </c>
      <c r="L1233">
        <v>75</v>
      </c>
      <c r="M1233">
        <v>140</v>
      </c>
      <c r="N1233" s="436">
        <f t="shared" si="19"/>
        <v>842</v>
      </c>
    </row>
    <row r="1234" spans="1:14" x14ac:dyDescent="0.25">
      <c r="A1234" t="s">
        <v>3977</v>
      </c>
      <c r="B1234">
        <v>35</v>
      </c>
      <c r="C1234">
        <v>52</v>
      </c>
      <c r="D1234">
        <v>57</v>
      </c>
      <c r="E1234">
        <v>46</v>
      </c>
      <c r="F1234"/>
      <c r="G1234"/>
      <c r="H1234"/>
      <c r="I1234"/>
      <c r="J1234"/>
      <c r="K1234"/>
      <c r="L1234"/>
      <c r="M1234"/>
      <c r="N1234" s="436">
        <f t="shared" si="19"/>
        <v>190</v>
      </c>
    </row>
    <row r="1235" spans="1:14" x14ac:dyDescent="0.25">
      <c r="A1235" t="s">
        <v>3978</v>
      </c>
      <c r="B1235">
        <v>10</v>
      </c>
      <c r="C1235">
        <v>13</v>
      </c>
      <c r="D1235">
        <v>10</v>
      </c>
      <c r="E1235">
        <v>7</v>
      </c>
      <c r="F1235"/>
      <c r="G1235"/>
      <c r="H1235"/>
      <c r="I1235"/>
      <c r="J1235"/>
      <c r="K1235"/>
      <c r="L1235"/>
      <c r="M1235"/>
      <c r="N1235" s="436">
        <f t="shared" si="19"/>
        <v>40</v>
      </c>
    </row>
    <row r="1236" spans="1:14" x14ac:dyDescent="0.25">
      <c r="A1236" t="s">
        <v>3979</v>
      </c>
      <c r="B1236">
        <v>45</v>
      </c>
      <c r="C1236">
        <v>47</v>
      </c>
      <c r="D1236">
        <v>34</v>
      </c>
      <c r="E1236">
        <v>51</v>
      </c>
      <c r="F1236"/>
      <c r="G1236"/>
      <c r="H1236"/>
      <c r="I1236"/>
      <c r="J1236"/>
      <c r="K1236"/>
      <c r="L1236"/>
      <c r="M1236"/>
      <c r="N1236" s="436">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25">
      <c r="A1238" t="s">
        <v>3981</v>
      </c>
      <c r="B1238">
        <v>33</v>
      </c>
      <c r="C1238">
        <v>31</v>
      </c>
      <c r="D1238">
        <v>37</v>
      </c>
      <c r="E1238">
        <v>30</v>
      </c>
      <c r="F1238"/>
      <c r="G1238"/>
      <c r="H1238"/>
      <c r="I1238"/>
      <c r="J1238"/>
      <c r="K1238"/>
      <c r="L1238"/>
      <c r="M1238"/>
      <c r="N1238" s="436">
        <f t="shared" si="19"/>
        <v>131</v>
      </c>
    </row>
    <row r="1239" spans="1:14" x14ac:dyDescent="0.25">
      <c r="A1239" t="s">
        <v>3982</v>
      </c>
      <c r="B1239">
        <v>32</v>
      </c>
      <c r="C1239">
        <v>38</v>
      </c>
      <c r="D1239">
        <v>28</v>
      </c>
      <c r="E1239">
        <v>39</v>
      </c>
      <c r="F1239"/>
      <c r="G1239"/>
      <c r="H1239"/>
      <c r="I1239"/>
      <c r="J1239"/>
      <c r="K1239"/>
      <c r="L1239"/>
      <c r="M1239"/>
      <c r="N1239" s="436">
        <f t="shared" si="19"/>
        <v>137</v>
      </c>
    </row>
    <row r="1240" spans="1:14" x14ac:dyDescent="0.25">
      <c r="A1240" t="s">
        <v>3983</v>
      </c>
      <c r="B1240">
        <v>69</v>
      </c>
      <c r="C1240">
        <v>66</v>
      </c>
      <c r="D1240">
        <v>69</v>
      </c>
      <c r="E1240">
        <v>71</v>
      </c>
      <c r="F1240"/>
      <c r="G1240"/>
      <c r="H1240"/>
      <c r="I1240"/>
      <c r="J1240"/>
      <c r="K1240"/>
      <c r="L1240"/>
      <c r="M1240"/>
      <c r="N1240" s="436">
        <f t="shared" si="19"/>
        <v>275</v>
      </c>
    </row>
    <row r="1241" spans="1:14" x14ac:dyDescent="0.25">
      <c r="A1241" t="s">
        <v>3984</v>
      </c>
      <c r="B1241">
        <v>68</v>
      </c>
      <c r="C1241">
        <v>59</v>
      </c>
      <c r="D1241">
        <v>65</v>
      </c>
      <c r="E1241">
        <v>75</v>
      </c>
      <c r="F1241"/>
      <c r="G1241"/>
      <c r="H1241"/>
      <c r="I1241"/>
      <c r="J1241"/>
      <c r="K1241"/>
      <c r="L1241"/>
      <c r="M1241"/>
      <c r="N1241" s="436">
        <f t="shared" si="19"/>
        <v>267</v>
      </c>
    </row>
    <row r="1242" spans="1:14" x14ac:dyDescent="0.25">
      <c r="A1242" t="s">
        <v>3985</v>
      </c>
      <c r="B1242">
        <v>24</v>
      </c>
      <c r="C1242">
        <v>25</v>
      </c>
      <c r="D1242">
        <v>32</v>
      </c>
      <c r="E1242">
        <v>28</v>
      </c>
      <c r="F1242"/>
      <c r="G1242"/>
      <c r="H1242"/>
      <c r="I1242"/>
      <c r="J1242"/>
      <c r="K1242"/>
      <c r="L1242"/>
      <c r="M1242"/>
      <c r="N1242" s="436">
        <f t="shared" si="19"/>
        <v>109</v>
      </c>
    </row>
    <row r="1243" spans="1:14" x14ac:dyDescent="0.25">
      <c r="A1243" t="s">
        <v>3986</v>
      </c>
      <c r="B1243">
        <v>75</v>
      </c>
      <c r="C1243">
        <v>111</v>
      </c>
      <c r="D1243">
        <v>113</v>
      </c>
      <c r="E1243">
        <v>112</v>
      </c>
      <c r="F1243"/>
      <c r="G1243"/>
      <c r="H1243"/>
      <c r="I1243"/>
      <c r="J1243"/>
      <c r="K1243"/>
      <c r="L1243"/>
      <c r="M1243"/>
      <c r="N1243" s="436">
        <f t="shared" si="19"/>
        <v>411</v>
      </c>
    </row>
    <row r="1244" spans="1:14" x14ac:dyDescent="0.25">
      <c r="A1244" t="s">
        <v>3987</v>
      </c>
      <c r="B1244"/>
      <c r="C1244"/>
      <c r="D1244"/>
      <c r="E1244"/>
      <c r="F1244">
        <v>54</v>
      </c>
      <c r="G1244">
        <v>56</v>
      </c>
      <c r="H1244">
        <v>44</v>
      </c>
      <c r="I1244">
        <v>65</v>
      </c>
      <c r="J1244">
        <v>55</v>
      </c>
      <c r="K1244">
        <v>39</v>
      </c>
      <c r="L1244">
        <v>50</v>
      </c>
      <c r="M1244">
        <v>61</v>
      </c>
      <c r="N1244" s="436">
        <f t="shared" si="19"/>
        <v>424</v>
      </c>
    </row>
    <row r="1245" spans="1:14" x14ac:dyDescent="0.25">
      <c r="A1245" t="s">
        <v>3988</v>
      </c>
      <c r="B1245">
        <v>221</v>
      </c>
      <c r="C1245">
        <v>207</v>
      </c>
      <c r="D1245">
        <v>189</v>
      </c>
      <c r="E1245">
        <v>198</v>
      </c>
      <c r="F1245"/>
      <c r="G1245"/>
      <c r="H1245"/>
      <c r="I1245"/>
      <c r="J1245"/>
      <c r="K1245"/>
      <c r="L1245"/>
      <c r="M1245"/>
      <c r="N1245" s="436">
        <f t="shared" si="19"/>
        <v>815</v>
      </c>
    </row>
    <row r="1246" spans="1:14" x14ac:dyDescent="0.25">
      <c r="A1246" t="s">
        <v>3989</v>
      </c>
      <c r="B1246"/>
      <c r="C1246"/>
      <c r="D1246"/>
      <c r="E1246"/>
      <c r="F1246">
        <v>30</v>
      </c>
      <c r="G1246">
        <v>36</v>
      </c>
      <c r="H1246">
        <v>31</v>
      </c>
      <c r="I1246">
        <v>34</v>
      </c>
      <c r="J1246">
        <v>29</v>
      </c>
      <c r="K1246">
        <v>35</v>
      </c>
      <c r="L1246">
        <v>27</v>
      </c>
      <c r="M1246">
        <v>23</v>
      </c>
      <c r="N1246" s="436">
        <f t="shared" si="19"/>
        <v>245</v>
      </c>
    </row>
    <row r="1247" spans="1:14" x14ac:dyDescent="0.25">
      <c r="A1247" t="s">
        <v>3990</v>
      </c>
      <c r="B1247">
        <v>21</v>
      </c>
      <c r="C1247">
        <v>19</v>
      </c>
      <c r="D1247">
        <v>13</v>
      </c>
      <c r="E1247">
        <v>9</v>
      </c>
      <c r="F1247"/>
      <c r="G1247"/>
      <c r="H1247"/>
      <c r="I1247"/>
      <c r="J1247"/>
      <c r="K1247"/>
      <c r="L1247"/>
      <c r="M1247"/>
      <c r="N1247" s="436">
        <f t="shared" si="19"/>
        <v>62</v>
      </c>
    </row>
    <row r="1248" spans="1:14" x14ac:dyDescent="0.25">
      <c r="A1248" t="s">
        <v>3991</v>
      </c>
      <c r="B1248">
        <v>79</v>
      </c>
      <c r="C1248">
        <v>99</v>
      </c>
      <c r="D1248">
        <v>80</v>
      </c>
      <c r="E1248">
        <v>98</v>
      </c>
      <c r="F1248"/>
      <c r="G1248"/>
      <c r="H1248"/>
      <c r="I1248"/>
      <c r="J1248"/>
      <c r="K1248"/>
      <c r="L1248"/>
      <c r="M1248"/>
      <c r="N1248" s="436">
        <f t="shared" si="19"/>
        <v>356</v>
      </c>
    </row>
    <row r="1249" spans="1:14" x14ac:dyDescent="0.25">
      <c r="A1249" t="s">
        <v>13078</v>
      </c>
      <c r="B1249">
        <v>5</v>
      </c>
      <c r="C1249">
        <v>12</v>
      </c>
      <c r="D1249">
        <v>11</v>
      </c>
      <c r="E1249">
        <v>13</v>
      </c>
      <c r="F1249"/>
      <c r="G1249"/>
      <c r="H1249"/>
      <c r="I1249"/>
      <c r="J1249"/>
      <c r="K1249"/>
      <c r="L1249"/>
      <c r="M1249"/>
      <c r="N1249" s="436">
        <f t="shared" si="19"/>
        <v>41</v>
      </c>
    </row>
    <row r="1250" spans="1:14" x14ac:dyDescent="0.25">
      <c r="A1250" t="s">
        <v>3992</v>
      </c>
      <c r="B1250">
        <v>40</v>
      </c>
      <c r="C1250">
        <v>42</v>
      </c>
      <c r="D1250">
        <v>31</v>
      </c>
      <c r="E1250">
        <v>38</v>
      </c>
      <c r="F1250"/>
      <c r="G1250"/>
      <c r="H1250"/>
      <c r="I1250"/>
      <c r="J1250"/>
      <c r="K1250"/>
      <c r="L1250"/>
      <c r="M1250"/>
      <c r="N1250" s="436">
        <f t="shared" si="19"/>
        <v>151</v>
      </c>
    </row>
    <row r="1251" spans="1:14" x14ac:dyDescent="0.25">
      <c r="A1251" t="s">
        <v>3993</v>
      </c>
      <c r="B1251">
        <v>37</v>
      </c>
      <c r="C1251">
        <v>28</v>
      </c>
      <c r="D1251">
        <v>28</v>
      </c>
      <c r="E1251">
        <v>31</v>
      </c>
      <c r="F1251"/>
      <c r="G1251"/>
      <c r="H1251"/>
      <c r="I1251"/>
      <c r="J1251"/>
      <c r="K1251"/>
      <c r="L1251"/>
      <c r="M1251"/>
      <c r="N1251" s="436">
        <f t="shared" si="19"/>
        <v>124</v>
      </c>
    </row>
    <row r="1252" spans="1:14" x14ac:dyDescent="0.25">
      <c r="A1252" t="s">
        <v>3994</v>
      </c>
      <c r="B1252">
        <v>60</v>
      </c>
      <c r="C1252">
        <v>48</v>
      </c>
      <c r="D1252">
        <v>54</v>
      </c>
      <c r="E1252">
        <v>55</v>
      </c>
      <c r="F1252"/>
      <c r="G1252"/>
      <c r="H1252"/>
      <c r="I1252"/>
      <c r="J1252"/>
      <c r="K1252"/>
      <c r="L1252"/>
      <c r="M1252"/>
      <c r="N1252" s="436">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25">
      <c r="A1254" t="s">
        <v>3996</v>
      </c>
      <c r="B1254">
        <v>23</v>
      </c>
      <c r="C1254">
        <v>29</v>
      </c>
      <c r="D1254">
        <v>20</v>
      </c>
      <c r="E1254">
        <v>24</v>
      </c>
      <c r="F1254"/>
      <c r="G1254"/>
      <c r="H1254"/>
      <c r="I1254"/>
      <c r="J1254"/>
      <c r="K1254"/>
      <c r="L1254"/>
      <c r="M1254"/>
      <c r="N1254" s="436">
        <f t="shared" si="19"/>
        <v>96</v>
      </c>
    </row>
    <row r="1255" spans="1:14" x14ac:dyDescent="0.25">
      <c r="A1255" t="s">
        <v>3997</v>
      </c>
      <c r="B1255"/>
      <c r="C1255"/>
      <c r="D1255"/>
      <c r="E1255"/>
      <c r="F1255">
        <v>39</v>
      </c>
      <c r="G1255">
        <v>32</v>
      </c>
      <c r="H1255">
        <v>34</v>
      </c>
      <c r="I1255">
        <v>27</v>
      </c>
      <c r="J1255">
        <v>43</v>
      </c>
      <c r="K1255">
        <v>35</v>
      </c>
      <c r="L1255">
        <v>43</v>
      </c>
      <c r="M1255">
        <v>36</v>
      </c>
      <c r="N1255" s="436">
        <f t="shared" si="19"/>
        <v>289</v>
      </c>
    </row>
    <row r="1256" spans="1:14" x14ac:dyDescent="0.25">
      <c r="A1256" t="s">
        <v>3998</v>
      </c>
      <c r="B1256"/>
      <c r="C1256"/>
      <c r="D1256"/>
      <c r="E1256"/>
      <c r="F1256">
        <v>69</v>
      </c>
      <c r="G1256">
        <v>48</v>
      </c>
      <c r="H1256">
        <v>78</v>
      </c>
      <c r="I1256">
        <v>46</v>
      </c>
      <c r="J1256">
        <v>59</v>
      </c>
      <c r="K1256">
        <v>26</v>
      </c>
      <c r="L1256">
        <v>60</v>
      </c>
      <c r="M1256">
        <v>40</v>
      </c>
      <c r="N1256" s="436">
        <f t="shared" si="19"/>
        <v>426</v>
      </c>
    </row>
    <row r="1257" spans="1:14" x14ac:dyDescent="0.25">
      <c r="A1257" t="s">
        <v>3999</v>
      </c>
      <c r="B1257"/>
      <c r="C1257"/>
      <c r="D1257"/>
      <c r="E1257"/>
      <c r="F1257">
        <v>10</v>
      </c>
      <c r="G1257">
        <v>9</v>
      </c>
      <c r="H1257">
        <v>25</v>
      </c>
      <c r="I1257">
        <v>21</v>
      </c>
      <c r="J1257">
        <v>33</v>
      </c>
      <c r="K1257">
        <v>25</v>
      </c>
      <c r="L1257">
        <v>22</v>
      </c>
      <c r="M1257">
        <v>22</v>
      </c>
      <c r="N1257" s="436">
        <f t="shared" si="19"/>
        <v>167</v>
      </c>
    </row>
    <row r="1258" spans="1:14" x14ac:dyDescent="0.25">
      <c r="A1258" t="s">
        <v>4000</v>
      </c>
      <c r="B1258"/>
      <c r="C1258"/>
      <c r="D1258"/>
      <c r="E1258"/>
      <c r="F1258">
        <v>13</v>
      </c>
      <c r="G1258">
        <v>17</v>
      </c>
      <c r="H1258">
        <v>32</v>
      </c>
      <c r="I1258">
        <v>51</v>
      </c>
      <c r="J1258">
        <v>32</v>
      </c>
      <c r="K1258">
        <v>24</v>
      </c>
      <c r="L1258">
        <v>43</v>
      </c>
      <c r="M1258">
        <v>48</v>
      </c>
      <c r="N1258" s="436">
        <f t="shared" si="19"/>
        <v>260</v>
      </c>
    </row>
    <row r="1259" spans="1:14" x14ac:dyDescent="0.25">
      <c r="A1259" t="s">
        <v>4001</v>
      </c>
      <c r="B1259"/>
      <c r="C1259"/>
      <c r="D1259"/>
      <c r="E1259"/>
      <c r="F1259">
        <v>69</v>
      </c>
      <c r="G1259">
        <v>109</v>
      </c>
      <c r="H1259">
        <v>21</v>
      </c>
      <c r="I1259">
        <v>58</v>
      </c>
      <c r="J1259">
        <v>34</v>
      </c>
      <c r="K1259">
        <v>57</v>
      </c>
      <c r="L1259">
        <v>33</v>
      </c>
      <c r="M1259">
        <v>55</v>
      </c>
      <c r="N1259" s="436">
        <f t="shared" si="19"/>
        <v>436</v>
      </c>
    </row>
    <row r="1260" spans="1:14" x14ac:dyDescent="0.25">
      <c r="A1260" t="s">
        <v>4002</v>
      </c>
      <c r="B1260"/>
      <c r="C1260"/>
      <c r="D1260"/>
      <c r="E1260"/>
      <c r="F1260">
        <v>10</v>
      </c>
      <c r="G1260">
        <v>9</v>
      </c>
      <c r="H1260">
        <v>41</v>
      </c>
      <c r="I1260">
        <v>27</v>
      </c>
      <c r="J1260">
        <v>25</v>
      </c>
      <c r="K1260">
        <v>45</v>
      </c>
      <c r="L1260">
        <v>37</v>
      </c>
      <c r="M1260">
        <v>43</v>
      </c>
      <c r="N1260" s="436">
        <f t="shared" si="19"/>
        <v>237</v>
      </c>
    </row>
    <row r="1261" spans="1:14" x14ac:dyDescent="0.25">
      <c r="A1261" t="s">
        <v>4003</v>
      </c>
      <c r="B1261"/>
      <c r="C1261"/>
      <c r="D1261"/>
      <c r="E1261"/>
      <c r="F1261">
        <v>45</v>
      </c>
      <c r="G1261">
        <v>63</v>
      </c>
      <c r="H1261">
        <v>23</v>
      </c>
      <c r="I1261">
        <v>63</v>
      </c>
      <c r="J1261">
        <v>25</v>
      </c>
      <c r="K1261">
        <v>41</v>
      </c>
      <c r="L1261">
        <v>24</v>
      </c>
      <c r="M1261">
        <v>33</v>
      </c>
      <c r="N1261" s="436">
        <f t="shared" si="19"/>
        <v>317</v>
      </c>
    </row>
    <row r="1262" spans="1:14" x14ac:dyDescent="0.25">
      <c r="A1262" t="s">
        <v>4004</v>
      </c>
      <c r="B1262"/>
      <c r="C1262"/>
      <c r="D1262"/>
      <c r="E1262"/>
      <c r="F1262">
        <v>88</v>
      </c>
      <c r="G1262">
        <v>73</v>
      </c>
      <c r="H1262">
        <v>71</v>
      </c>
      <c r="I1262">
        <v>63</v>
      </c>
      <c r="J1262">
        <v>60</v>
      </c>
      <c r="K1262">
        <v>50</v>
      </c>
      <c r="L1262">
        <v>53</v>
      </c>
      <c r="M1262">
        <v>41</v>
      </c>
      <c r="N1262" s="436">
        <f t="shared" si="19"/>
        <v>499</v>
      </c>
    </row>
    <row r="1263" spans="1:14" x14ac:dyDescent="0.25">
      <c r="A1263" t="s">
        <v>4005</v>
      </c>
      <c r="B1263"/>
      <c r="C1263"/>
      <c r="D1263"/>
      <c r="E1263"/>
      <c r="F1263">
        <v>63</v>
      </c>
      <c r="G1263">
        <v>51</v>
      </c>
      <c r="H1263">
        <v>65</v>
      </c>
      <c r="I1263">
        <v>50</v>
      </c>
      <c r="J1263">
        <v>64</v>
      </c>
      <c r="K1263">
        <v>45</v>
      </c>
      <c r="L1263">
        <v>68</v>
      </c>
      <c r="M1263">
        <v>43</v>
      </c>
      <c r="N1263" s="436">
        <f t="shared" si="19"/>
        <v>449</v>
      </c>
    </row>
    <row r="1264" spans="1:14" x14ac:dyDescent="0.25">
      <c r="A1264" t="s">
        <v>4006</v>
      </c>
      <c r="B1264"/>
      <c r="C1264"/>
      <c r="D1264"/>
      <c r="E1264"/>
      <c r="F1264">
        <v>81</v>
      </c>
      <c r="G1264">
        <v>90</v>
      </c>
      <c r="H1264">
        <v>65</v>
      </c>
      <c r="I1264">
        <v>70</v>
      </c>
      <c r="J1264">
        <v>67</v>
      </c>
      <c r="K1264">
        <v>45</v>
      </c>
      <c r="L1264">
        <v>65</v>
      </c>
      <c r="M1264">
        <v>77</v>
      </c>
      <c r="N1264" s="436">
        <f t="shared" si="19"/>
        <v>560</v>
      </c>
    </row>
    <row r="1265" spans="1:14" x14ac:dyDescent="0.25">
      <c r="A1265" t="s">
        <v>4007</v>
      </c>
      <c r="B1265"/>
      <c r="C1265"/>
      <c r="D1265"/>
      <c r="E1265"/>
      <c r="F1265">
        <v>148</v>
      </c>
      <c r="G1265">
        <v>138</v>
      </c>
      <c r="H1265">
        <v>223</v>
      </c>
      <c r="I1265">
        <v>132</v>
      </c>
      <c r="J1265">
        <v>174</v>
      </c>
      <c r="K1265">
        <v>129</v>
      </c>
      <c r="L1265">
        <v>154</v>
      </c>
      <c r="M1265">
        <v>90</v>
      </c>
      <c r="N1265" s="436">
        <f t="shared" si="19"/>
        <v>1188</v>
      </c>
    </row>
    <row r="1266" spans="1:14" x14ac:dyDescent="0.25">
      <c r="A1266" t="s">
        <v>4008</v>
      </c>
      <c r="B1266"/>
      <c r="C1266"/>
      <c r="D1266"/>
      <c r="E1266"/>
      <c r="F1266">
        <v>59</v>
      </c>
      <c r="G1266">
        <v>50</v>
      </c>
      <c r="H1266">
        <v>45</v>
      </c>
      <c r="I1266">
        <v>40</v>
      </c>
      <c r="J1266">
        <v>62</v>
      </c>
      <c r="K1266">
        <v>39</v>
      </c>
      <c r="L1266">
        <v>61</v>
      </c>
      <c r="M1266">
        <v>43</v>
      </c>
      <c r="N1266" s="436">
        <f t="shared" si="19"/>
        <v>399</v>
      </c>
    </row>
    <row r="1267" spans="1:14" x14ac:dyDescent="0.25">
      <c r="A1267" t="s">
        <v>4009</v>
      </c>
      <c r="B1267"/>
      <c r="C1267"/>
      <c r="D1267"/>
      <c r="E1267"/>
      <c r="F1267">
        <v>57</v>
      </c>
      <c r="G1267">
        <v>68</v>
      </c>
      <c r="H1267">
        <v>63</v>
      </c>
      <c r="I1267">
        <v>64</v>
      </c>
      <c r="J1267">
        <v>58</v>
      </c>
      <c r="K1267">
        <v>67</v>
      </c>
      <c r="L1267">
        <v>65</v>
      </c>
      <c r="M1267">
        <v>58</v>
      </c>
      <c r="N1267" s="436">
        <f t="shared" si="19"/>
        <v>500</v>
      </c>
    </row>
    <row r="1268" spans="1:14" x14ac:dyDescent="0.25">
      <c r="A1268" t="s">
        <v>4010</v>
      </c>
      <c r="B1268">
        <v>41</v>
      </c>
      <c r="C1268">
        <v>50</v>
      </c>
      <c r="D1268">
        <v>43</v>
      </c>
      <c r="E1268">
        <v>62</v>
      </c>
      <c r="F1268"/>
      <c r="G1268"/>
      <c r="H1268"/>
      <c r="I1268"/>
      <c r="J1268"/>
      <c r="K1268"/>
      <c r="L1268"/>
      <c r="M1268"/>
      <c r="N1268" s="436">
        <f t="shared" si="19"/>
        <v>196</v>
      </c>
    </row>
    <row r="1269" spans="1:14" x14ac:dyDescent="0.25">
      <c r="A1269" t="s">
        <v>4011</v>
      </c>
      <c r="B1269">
        <v>34</v>
      </c>
      <c r="C1269">
        <v>19</v>
      </c>
      <c r="D1269">
        <v>21</v>
      </c>
      <c r="E1269">
        <v>19</v>
      </c>
      <c r="F1269"/>
      <c r="G1269"/>
      <c r="H1269"/>
      <c r="I1269"/>
      <c r="J1269"/>
      <c r="K1269"/>
      <c r="L1269"/>
      <c r="M1269"/>
      <c r="N1269" s="436">
        <f t="shared" si="19"/>
        <v>93</v>
      </c>
    </row>
    <row r="1270" spans="1:14" x14ac:dyDescent="0.25">
      <c r="A1270" t="s">
        <v>4012</v>
      </c>
      <c r="B1270"/>
      <c r="C1270"/>
      <c r="D1270"/>
      <c r="E1270"/>
      <c r="F1270">
        <v>127</v>
      </c>
      <c r="G1270">
        <v>25</v>
      </c>
      <c r="H1270">
        <v>114</v>
      </c>
      <c r="I1270">
        <v>33</v>
      </c>
      <c r="J1270">
        <v>113</v>
      </c>
      <c r="K1270">
        <v>27</v>
      </c>
      <c r="L1270">
        <v>115</v>
      </c>
      <c r="M1270">
        <v>29</v>
      </c>
      <c r="N1270" s="436">
        <f t="shared" si="19"/>
        <v>583</v>
      </c>
    </row>
    <row r="1271" spans="1:14" x14ac:dyDescent="0.25">
      <c r="A1271" t="s">
        <v>10433</v>
      </c>
      <c r="B1271">
        <v>40</v>
      </c>
      <c r="C1271">
        <v>32</v>
      </c>
      <c r="D1271">
        <v>28</v>
      </c>
      <c r="E1271">
        <v>34</v>
      </c>
      <c r="F1271"/>
      <c r="G1271"/>
      <c r="H1271"/>
      <c r="I1271"/>
      <c r="J1271"/>
      <c r="K1271"/>
      <c r="L1271"/>
      <c r="M1271"/>
      <c r="N1271" s="436">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25">
      <c r="A1273" t="s">
        <v>10442</v>
      </c>
      <c r="B1273">
        <v>13</v>
      </c>
      <c r="C1273">
        <v>5</v>
      </c>
      <c r="D1273">
        <v>23</v>
      </c>
      <c r="E1273">
        <v>31</v>
      </c>
      <c r="F1273"/>
      <c r="G1273"/>
      <c r="H1273"/>
      <c r="I1273"/>
      <c r="J1273"/>
      <c r="K1273"/>
      <c r="L1273"/>
      <c r="M1273"/>
      <c r="N1273" s="436">
        <f t="shared" si="19"/>
        <v>72</v>
      </c>
    </row>
    <row r="1274" spans="1:14" x14ac:dyDescent="0.25">
      <c r="A1274" t="s">
        <v>10434</v>
      </c>
      <c r="B1274">
        <v>41</v>
      </c>
      <c r="C1274">
        <v>38</v>
      </c>
      <c r="D1274">
        <v>40</v>
      </c>
      <c r="E1274">
        <v>31</v>
      </c>
      <c r="F1274"/>
      <c r="G1274"/>
      <c r="H1274"/>
      <c r="I1274"/>
      <c r="J1274"/>
      <c r="K1274"/>
      <c r="L1274"/>
      <c r="M1274"/>
      <c r="N1274" s="436">
        <f t="shared" si="19"/>
        <v>150</v>
      </c>
    </row>
    <row r="1275" spans="1:14" x14ac:dyDescent="0.25">
      <c r="A1275" t="s">
        <v>10441</v>
      </c>
      <c r="B1275">
        <v>41</v>
      </c>
      <c r="C1275">
        <v>45</v>
      </c>
      <c r="D1275">
        <v>43</v>
      </c>
      <c r="E1275">
        <v>57</v>
      </c>
      <c r="F1275"/>
      <c r="G1275"/>
      <c r="H1275"/>
      <c r="I1275"/>
      <c r="J1275"/>
      <c r="K1275"/>
      <c r="L1275"/>
      <c r="M1275"/>
      <c r="N1275" s="436">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25">
      <c r="A1277" t="s">
        <v>10440</v>
      </c>
      <c r="B1277"/>
      <c r="C1277"/>
      <c r="D1277"/>
      <c r="E1277"/>
      <c r="F1277">
        <v>8</v>
      </c>
      <c r="G1277">
        <v>42</v>
      </c>
      <c r="H1277">
        <v>21</v>
      </c>
      <c r="I1277">
        <v>37</v>
      </c>
      <c r="J1277">
        <v>15</v>
      </c>
      <c r="K1277">
        <v>30</v>
      </c>
      <c r="L1277">
        <v>17</v>
      </c>
      <c r="M1277">
        <v>19</v>
      </c>
      <c r="N1277" s="436">
        <f t="shared" si="19"/>
        <v>189</v>
      </c>
    </row>
    <row r="1278" spans="1:14" x14ac:dyDescent="0.25">
      <c r="A1278" t="s">
        <v>10439</v>
      </c>
      <c r="B1278"/>
      <c r="C1278"/>
      <c r="D1278"/>
      <c r="E1278"/>
      <c r="F1278">
        <v>42</v>
      </c>
      <c r="G1278">
        <v>28</v>
      </c>
      <c r="H1278">
        <v>16</v>
      </c>
      <c r="I1278">
        <v>25</v>
      </c>
      <c r="J1278">
        <v>34</v>
      </c>
      <c r="K1278">
        <v>19</v>
      </c>
      <c r="L1278">
        <v>22</v>
      </c>
      <c r="M1278">
        <v>17</v>
      </c>
      <c r="N1278" s="436">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25">
      <c r="A1280" t="s">
        <v>10436</v>
      </c>
      <c r="B1280"/>
      <c r="C1280"/>
      <c r="D1280"/>
      <c r="E1280"/>
      <c r="F1280">
        <v>44</v>
      </c>
      <c r="G1280">
        <v>43</v>
      </c>
      <c r="H1280">
        <v>33</v>
      </c>
      <c r="I1280">
        <v>36</v>
      </c>
      <c r="J1280">
        <v>21</v>
      </c>
      <c r="K1280">
        <v>21</v>
      </c>
      <c r="L1280">
        <v>16</v>
      </c>
      <c r="M1280">
        <v>12</v>
      </c>
      <c r="N1280" s="436">
        <f t="shared" si="19"/>
        <v>226</v>
      </c>
    </row>
    <row r="1281" spans="1:14" x14ac:dyDescent="0.25">
      <c r="A1281" t="s">
        <v>10427</v>
      </c>
      <c r="B1281"/>
      <c r="C1281"/>
      <c r="D1281"/>
      <c r="E1281"/>
      <c r="F1281">
        <v>72</v>
      </c>
      <c r="G1281">
        <v>60</v>
      </c>
      <c r="H1281">
        <v>44</v>
      </c>
      <c r="I1281">
        <v>50</v>
      </c>
      <c r="J1281">
        <v>33</v>
      </c>
      <c r="K1281">
        <v>50</v>
      </c>
      <c r="L1281">
        <v>35</v>
      </c>
      <c r="M1281">
        <v>38</v>
      </c>
      <c r="N1281" s="436">
        <f t="shared" si="19"/>
        <v>382</v>
      </c>
    </row>
    <row r="1282" spans="1:14" x14ac:dyDescent="0.25">
      <c r="A1282" t="s">
        <v>13079</v>
      </c>
      <c r="B1282"/>
      <c r="C1282"/>
      <c r="D1282"/>
      <c r="E1282"/>
      <c r="F1282"/>
      <c r="G1282">
        <v>5</v>
      </c>
      <c r="H1282">
        <v>11</v>
      </c>
      <c r="I1282">
        <v>18</v>
      </c>
      <c r="J1282">
        <v>12</v>
      </c>
      <c r="K1282">
        <v>15</v>
      </c>
      <c r="L1282">
        <v>8</v>
      </c>
      <c r="M1282">
        <v>16</v>
      </c>
      <c r="N1282" s="436">
        <f t="shared" si="19"/>
        <v>85</v>
      </c>
    </row>
    <row r="1283" spans="1:14" x14ac:dyDescent="0.25">
      <c r="A1283" t="s">
        <v>13080</v>
      </c>
      <c r="B1283"/>
      <c r="C1283"/>
      <c r="D1283"/>
      <c r="E1283"/>
      <c r="F1283">
        <v>5</v>
      </c>
      <c r="G1283">
        <v>7</v>
      </c>
      <c r="H1283">
        <v>8</v>
      </c>
      <c r="I1283">
        <v>10</v>
      </c>
      <c r="J1283">
        <v>5</v>
      </c>
      <c r="K1283">
        <v>10</v>
      </c>
      <c r="L1283">
        <v>7</v>
      </c>
      <c r="M1283">
        <v>8</v>
      </c>
      <c r="N1283" s="436">
        <f t="shared" si="19"/>
        <v>60</v>
      </c>
    </row>
    <row r="1284" spans="1:14" x14ac:dyDescent="0.25">
      <c r="A1284" t="s">
        <v>13355</v>
      </c>
      <c r="B1284">
        <v>29</v>
      </c>
      <c r="C1284">
        <v>58</v>
      </c>
      <c r="D1284">
        <v>41</v>
      </c>
      <c r="E1284">
        <v>49</v>
      </c>
      <c r="F1284"/>
      <c r="G1284"/>
      <c r="H1284"/>
      <c r="I1284"/>
      <c r="J1284"/>
      <c r="K1284"/>
      <c r="L1284"/>
      <c r="M1284"/>
      <c r="N1284" s="436">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6">
        <f t="shared" si="20"/>
        <v>461</v>
      </c>
    </row>
    <row r="1286" spans="1:14" x14ac:dyDescent="0.25">
      <c r="A1286" t="s">
        <v>13075</v>
      </c>
      <c r="B1286">
        <v>17</v>
      </c>
      <c r="C1286">
        <v>22</v>
      </c>
      <c r="D1286">
        <v>10</v>
      </c>
      <c r="E1286">
        <v>25</v>
      </c>
      <c r="F1286"/>
      <c r="G1286"/>
      <c r="H1286"/>
      <c r="I1286"/>
      <c r="J1286"/>
      <c r="K1286"/>
      <c r="L1286"/>
      <c r="M1286"/>
      <c r="N1286" s="436">
        <f t="shared" si="20"/>
        <v>74</v>
      </c>
    </row>
    <row r="1287" spans="1:14" x14ac:dyDescent="0.25">
      <c r="A1287" t="s">
        <v>13356</v>
      </c>
      <c r="B1287"/>
      <c r="C1287"/>
      <c r="D1287"/>
      <c r="E1287"/>
      <c r="F1287">
        <v>41</v>
      </c>
      <c r="G1287">
        <v>48</v>
      </c>
      <c r="H1287">
        <v>40</v>
      </c>
      <c r="I1287">
        <v>44</v>
      </c>
      <c r="J1287">
        <v>33</v>
      </c>
      <c r="K1287">
        <v>35</v>
      </c>
      <c r="L1287">
        <v>40</v>
      </c>
      <c r="M1287">
        <v>21</v>
      </c>
      <c r="N1287" s="436">
        <f t="shared" si="20"/>
        <v>302</v>
      </c>
    </row>
    <row r="1288" spans="1:14" x14ac:dyDescent="0.25">
      <c r="A1288" t="s">
        <v>17595</v>
      </c>
      <c r="B1288">
        <v>139</v>
      </c>
      <c r="C1288">
        <v>142</v>
      </c>
      <c r="D1288">
        <v>135</v>
      </c>
      <c r="E1288">
        <v>125</v>
      </c>
      <c r="F1288"/>
      <c r="G1288"/>
      <c r="H1288"/>
      <c r="I1288"/>
      <c r="J1288"/>
      <c r="K1288"/>
      <c r="L1288"/>
      <c r="M1288"/>
      <c r="N1288" s="436">
        <f t="shared" si="20"/>
        <v>541</v>
      </c>
    </row>
    <row r="1289" spans="1:14" x14ac:dyDescent="0.25">
      <c r="A1289" t="s">
        <v>17675</v>
      </c>
      <c r="B1289">
        <v>66</v>
      </c>
      <c r="C1289">
        <v>88</v>
      </c>
      <c r="D1289">
        <v>77</v>
      </c>
      <c r="E1289">
        <v>80</v>
      </c>
      <c r="F1289"/>
      <c r="G1289"/>
      <c r="H1289"/>
      <c r="I1289"/>
      <c r="J1289"/>
      <c r="K1289"/>
      <c r="L1289"/>
      <c r="M1289"/>
      <c r="N1289" s="436">
        <f t="shared" si="20"/>
        <v>311</v>
      </c>
    </row>
    <row r="1290" spans="1:14" x14ac:dyDescent="0.25">
      <c r="A1290" t="s">
        <v>17676</v>
      </c>
      <c r="B1290"/>
      <c r="C1290"/>
      <c r="D1290"/>
      <c r="E1290"/>
      <c r="F1290">
        <v>129</v>
      </c>
      <c r="G1290">
        <v>172</v>
      </c>
      <c r="H1290">
        <v>130</v>
      </c>
      <c r="I1290">
        <v>193</v>
      </c>
      <c r="J1290">
        <v>158</v>
      </c>
      <c r="K1290">
        <v>193</v>
      </c>
      <c r="L1290">
        <v>105</v>
      </c>
      <c r="M1290">
        <v>144</v>
      </c>
      <c r="N1290" s="436">
        <f t="shared" si="20"/>
        <v>1224</v>
      </c>
    </row>
    <row r="1291" spans="1:14" x14ac:dyDescent="0.25">
      <c r="A1291" t="s">
        <v>17804</v>
      </c>
      <c r="B1291">
        <v>18</v>
      </c>
      <c r="C1291">
        <v>22</v>
      </c>
      <c r="D1291">
        <v>23</v>
      </c>
      <c r="E1291">
        <v>19</v>
      </c>
      <c r="F1291"/>
      <c r="G1291"/>
      <c r="H1291"/>
      <c r="I1291"/>
      <c r="J1291"/>
      <c r="K1291"/>
      <c r="L1291"/>
      <c r="M1291"/>
      <c r="N1291" s="436">
        <f t="shared" si="20"/>
        <v>82</v>
      </c>
    </row>
    <row r="1292" spans="1:14" x14ac:dyDescent="0.25">
      <c r="A1292" t="s">
        <v>17314</v>
      </c>
      <c r="B1292">
        <v>46</v>
      </c>
      <c r="C1292">
        <v>42</v>
      </c>
      <c r="D1292">
        <v>49</v>
      </c>
      <c r="E1292">
        <v>37</v>
      </c>
      <c r="F1292"/>
      <c r="G1292"/>
      <c r="H1292"/>
      <c r="I1292"/>
      <c r="J1292"/>
      <c r="K1292"/>
      <c r="L1292"/>
      <c r="M1292"/>
      <c r="N1292" s="436">
        <f t="shared" si="20"/>
        <v>174</v>
      </c>
    </row>
    <row r="1293" spans="1:14" x14ac:dyDescent="0.25">
      <c r="A1293" t="s">
        <v>4013</v>
      </c>
      <c r="B1293">
        <v>57</v>
      </c>
      <c r="C1293">
        <v>59</v>
      </c>
      <c r="D1293">
        <v>46</v>
      </c>
      <c r="E1293">
        <v>56</v>
      </c>
      <c r="F1293"/>
      <c r="G1293"/>
      <c r="H1293"/>
      <c r="I1293"/>
      <c r="J1293"/>
      <c r="K1293"/>
      <c r="L1293"/>
      <c r="M1293"/>
      <c r="N1293" s="436">
        <f t="shared" si="20"/>
        <v>218</v>
      </c>
    </row>
    <row r="1294" spans="1:14" x14ac:dyDescent="0.25">
      <c r="A1294" t="s">
        <v>4014</v>
      </c>
      <c r="B1294">
        <v>42</v>
      </c>
      <c r="C1294">
        <v>43</v>
      </c>
      <c r="D1294">
        <v>42</v>
      </c>
      <c r="E1294">
        <v>41</v>
      </c>
      <c r="F1294"/>
      <c r="G1294"/>
      <c r="H1294"/>
      <c r="I1294"/>
      <c r="J1294"/>
      <c r="K1294"/>
      <c r="L1294"/>
      <c r="M1294"/>
      <c r="N1294" s="436">
        <f t="shared" si="20"/>
        <v>168</v>
      </c>
    </row>
    <row r="1295" spans="1:14" x14ac:dyDescent="0.25">
      <c r="A1295" t="s">
        <v>10068</v>
      </c>
      <c r="B1295">
        <v>35</v>
      </c>
      <c r="C1295">
        <v>39</v>
      </c>
      <c r="D1295">
        <v>35</v>
      </c>
      <c r="E1295">
        <v>44</v>
      </c>
      <c r="F1295"/>
      <c r="G1295"/>
      <c r="H1295"/>
      <c r="I1295"/>
      <c r="J1295"/>
      <c r="K1295"/>
      <c r="L1295"/>
      <c r="M1295"/>
      <c r="N1295" s="436">
        <f t="shared" si="20"/>
        <v>153</v>
      </c>
    </row>
    <row r="1296" spans="1:14" x14ac:dyDescent="0.25">
      <c r="A1296" t="s">
        <v>13069</v>
      </c>
      <c r="B1296">
        <v>35</v>
      </c>
      <c r="C1296">
        <v>35</v>
      </c>
      <c r="D1296">
        <v>27</v>
      </c>
      <c r="E1296">
        <v>33</v>
      </c>
      <c r="F1296"/>
      <c r="G1296"/>
      <c r="H1296"/>
      <c r="I1296"/>
      <c r="J1296"/>
      <c r="K1296"/>
      <c r="L1296"/>
      <c r="M1296"/>
      <c r="N1296" s="436">
        <f t="shared" si="20"/>
        <v>130</v>
      </c>
    </row>
    <row r="1297" spans="1:14" x14ac:dyDescent="0.25">
      <c r="A1297" t="s">
        <v>4015</v>
      </c>
      <c r="B1297">
        <v>24</v>
      </c>
      <c r="C1297">
        <v>38</v>
      </c>
      <c r="D1297">
        <v>31</v>
      </c>
      <c r="E1297">
        <v>29</v>
      </c>
      <c r="F1297"/>
      <c r="G1297"/>
      <c r="H1297"/>
      <c r="I1297"/>
      <c r="J1297"/>
      <c r="K1297"/>
      <c r="L1297"/>
      <c r="M1297"/>
      <c r="N1297" s="436">
        <f t="shared" si="20"/>
        <v>122</v>
      </c>
    </row>
    <row r="1298" spans="1:14" x14ac:dyDescent="0.25">
      <c r="A1298" t="s">
        <v>10421</v>
      </c>
      <c r="B1298">
        <v>38</v>
      </c>
      <c r="C1298">
        <v>33</v>
      </c>
      <c r="D1298">
        <v>27</v>
      </c>
      <c r="E1298">
        <v>48</v>
      </c>
      <c r="F1298"/>
      <c r="G1298"/>
      <c r="H1298"/>
      <c r="I1298"/>
      <c r="J1298"/>
      <c r="K1298"/>
      <c r="L1298"/>
      <c r="M1298"/>
      <c r="N1298" s="436">
        <f t="shared" si="20"/>
        <v>146</v>
      </c>
    </row>
    <row r="1299" spans="1:14" x14ac:dyDescent="0.25">
      <c r="A1299" t="s">
        <v>10069</v>
      </c>
      <c r="B1299">
        <v>76</v>
      </c>
      <c r="C1299">
        <v>85</v>
      </c>
      <c r="D1299">
        <v>78</v>
      </c>
      <c r="E1299">
        <v>98</v>
      </c>
      <c r="F1299"/>
      <c r="G1299"/>
      <c r="H1299"/>
      <c r="I1299"/>
      <c r="J1299"/>
      <c r="K1299"/>
      <c r="L1299"/>
      <c r="M1299"/>
      <c r="N1299" s="436">
        <f t="shared" si="20"/>
        <v>337</v>
      </c>
    </row>
    <row r="1300" spans="1:14" x14ac:dyDescent="0.25">
      <c r="A1300" t="s">
        <v>10070</v>
      </c>
      <c r="B1300"/>
      <c r="C1300"/>
      <c r="D1300"/>
      <c r="E1300"/>
      <c r="F1300">
        <v>103</v>
      </c>
      <c r="G1300">
        <v>61</v>
      </c>
      <c r="H1300">
        <v>81</v>
      </c>
      <c r="I1300">
        <v>73</v>
      </c>
      <c r="J1300">
        <v>74</v>
      </c>
      <c r="K1300">
        <v>65</v>
      </c>
      <c r="L1300">
        <v>74</v>
      </c>
      <c r="M1300">
        <v>52</v>
      </c>
      <c r="N1300" s="436">
        <f t="shared" si="20"/>
        <v>583</v>
      </c>
    </row>
    <row r="1301" spans="1:14" x14ac:dyDescent="0.25">
      <c r="A1301" t="s">
        <v>4016</v>
      </c>
      <c r="B1301">
        <v>43</v>
      </c>
      <c r="C1301">
        <v>36</v>
      </c>
      <c r="D1301">
        <v>35</v>
      </c>
      <c r="E1301">
        <v>38</v>
      </c>
      <c r="F1301"/>
      <c r="G1301"/>
      <c r="H1301"/>
      <c r="I1301"/>
      <c r="J1301"/>
      <c r="K1301"/>
      <c r="L1301"/>
      <c r="M1301"/>
      <c r="N1301" s="436">
        <f t="shared" si="20"/>
        <v>152</v>
      </c>
    </row>
    <row r="1302" spans="1:14" x14ac:dyDescent="0.25">
      <c r="A1302" t="s">
        <v>10071</v>
      </c>
      <c r="B1302">
        <v>41</v>
      </c>
      <c r="C1302">
        <v>49</v>
      </c>
      <c r="D1302">
        <v>43</v>
      </c>
      <c r="E1302">
        <v>48</v>
      </c>
      <c r="F1302"/>
      <c r="G1302"/>
      <c r="H1302"/>
      <c r="I1302"/>
      <c r="J1302"/>
      <c r="K1302"/>
      <c r="L1302"/>
      <c r="M1302"/>
      <c r="N1302" s="436">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25">
      <c r="A1305" t="s">
        <v>4019</v>
      </c>
      <c r="B1305">
        <v>70</v>
      </c>
      <c r="C1305">
        <v>84</v>
      </c>
      <c r="D1305">
        <v>77</v>
      </c>
      <c r="E1305">
        <v>87</v>
      </c>
      <c r="F1305"/>
      <c r="G1305"/>
      <c r="H1305"/>
      <c r="I1305"/>
      <c r="J1305"/>
      <c r="K1305"/>
      <c r="L1305"/>
      <c r="M1305"/>
      <c r="N1305" s="436">
        <f t="shared" si="20"/>
        <v>318</v>
      </c>
    </row>
    <row r="1306" spans="1:14" x14ac:dyDescent="0.25">
      <c r="A1306" t="s">
        <v>4020</v>
      </c>
      <c r="B1306"/>
      <c r="C1306"/>
      <c r="D1306"/>
      <c r="E1306"/>
      <c r="F1306">
        <v>66</v>
      </c>
      <c r="G1306">
        <v>84</v>
      </c>
      <c r="H1306">
        <v>90</v>
      </c>
      <c r="I1306">
        <v>97</v>
      </c>
      <c r="J1306">
        <v>78</v>
      </c>
      <c r="K1306">
        <v>96</v>
      </c>
      <c r="L1306">
        <v>89</v>
      </c>
      <c r="M1306">
        <v>93</v>
      </c>
      <c r="N1306" s="436">
        <f t="shared" si="20"/>
        <v>693</v>
      </c>
    </row>
    <row r="1307" spans="1:14" x14ac:dyDescent="0.25">
      <c r="A1307" t="s">
        <v>4021</v>
      </c>
      <c r="B1307"/>
      <c r="C1307"/>
      <c r="D1307"/>
      <c r="E1307"/>
      <c r="F1307">
        <v>77</v>
      </c>
      <c r="G1307">
        <v>80</v>
      </c>
      <c r="H1307">
        <v>75</v>
      </c>
      <c r="I1307">
        <v>84</v>
      </c>
      <c r="J1307">
        <v>88</v>
      </c>
      <c r="K1307">
        <v>78</v>
      </c>
      <c r="L1307">
        <v>65</v>
      </c>
      <c r="M1307">
        <v>79</v>
      </c>
      <c r="N1307" s="436">
        <f t="shared" si="20"/>
        <v>626</v>
      </c>
    </row>
    <row r="1308" spans="1:14" x14ac:dyDescent="0.25">
      <c r="A1308" t="s">
        <v>4022</v>
      </c>
      <c r="B1308">
        <v>68</v>
      </c>
      <c r="C1308">
        <v>75</v>
      </c>
      <c r="D1308">
        <v>72</v>
      </c>
      <c r="E1308">
        <v>94</v>
      </c>
      <c r="F1308"/>
      <c r="G1308"/>
      <c r="H1308"/>
      <c r="I1308"/>
      <c r="J1308"/>
      <c r="K1308"/>
      <c r="L1308"/>
      <c r="M1308"/>
      <c r="N1308" s="436">
        <f t="shared" si="20"/>
        <v>309</v>
      </c>
    </row>
    <row r="1309" spans="1:14" x14ac:dyDescent="0.25">
      <c r="A1309" t="s">
        <v>4023</v>
      </c>
      <c r="B1309">
        <v>66</v>
      </c>
      <c r="C1309">
        <v>66</v>
      </c>
      <c r="D1309">
        <v>48</v>
      </c>
      <c r="E1309">
        <v>60</v>
      </c>
      <c r="F1309"/>
      <c r="G1309"/>
      <c r="H1309"/>
      <c r="I1309"/>
      <c r="J1309"/>
      <c r="K1309"/>
      <c r="L1309"/>
      <c r="M1309"/>
      <c r="N1309" s="436">
        <f t="shared" si="20"/>
        <v>240</v>
      </c>
    </row>
    <row r="1310" spans="1:14" x14ac:dyDescent="0.25">
      <c r="A1310" t="s">
        <v>4024</v>
      </c>
      <c r="B1310"/>
      <c r="C1310"/>
      <c r="D1310"/>
      <c r="E1310"/>
      <c r="F1310">
        <v>67</v>
      </c>
      <c r="G1310">
        <v>80</v>
      </c>
      <c r="H1310">
        <v>59</v>
      </c>
      <c r="I1310">
        <v>53</v>
      </c>
      <c r="J1310">
        <v>64</v>
      </c>
      <c r="K1310">
        <v>57</v>
      </c>
      <c r="L1310">
        <v>44</v>
      </c>
      <c r="M1310">
        <v>56</v>
      </c>
      <c r="N1310" s="436">
        <f t="shared" si="20"/>
        <v>480</v>
      </c>
    </row>
    <row r="1311" spans="1:14" x14ac:dyDescent="0.25">
      <c r="A1311" t="s">
        <v>4025</v>
      </c>
      <c r="B1311">
        <v>80</v>
      </c>
      <c r="C1311">
        <v>91</v>
      </c>
      <c r="D1311">
        <v>75</v>
      </c>
      <c r="E1311">
        <v>96</v>
      </c>
      <c r="F1311"/>
      <c r="G1311"/>
      <c r="H1311"/>
      <c r="I1311"/>
      <c r="J1311"/>
      <c r="K1311"/>
      <c r="L1311"/>
      <c r="M1311"/>
      <c r="N1311" s="436">
        <f t="shared" si="20"/>
        <v>342</v>
      </c>
    </row>
    <row r="1312" spans="1:14" x14ac:dyDescent="0.25">
      <c r="A1312" t="s">
        <v>4026</v>
      </c>
      <c r="B1312"/>
      <c r="C1312"/>
      <c r="D1312"/>
      <c r="E1312"/>
      <c r="F1312">
        <v>91</v>
      </c>
      <c r="G1312">
        <v>97</v>
      </c>
      <c r="H1312">
        <v>91</v>
      </c>
      <c r="I1312">
        <v>101</v>
      </c>
      <c r="J1312">
        <v>109</v>
      </c>
      <c r="K1312">
        <v>106</v>
      </c>
      <c r="L1312">
        <v>80</v>
      </c>
      <c r="M1312">
        <v>91</v>
      </c>
      <c r="N1312" s="436">
        <f t="shared" si="20"/>
        <v>766</v>
      </c>
    </row>
    <row r="1313" spans="1:14" x14ac:dyDescent="0.25">
      <c r="A1313" t="s">
        <v>17677</v>
      </c>
      <c r="B1313"/>
      <c r="C1313"/>
      <c r="D1313"/>
      <c r="E1313"/>
      <c r="F1313">
        <v>21</v>
      </c>
      <c r="G1313">
        <v>22</v>
      </c>
      <c r="H1313">
        <v>17</v>
      </c>
      <c r="I1313">
        <v>26</v>
      </c>
      <c r="J1313">
        <v>11</v>
      </c>
      <c r="K1313">
        <v>21</v>
      </c>
      <c r="L1313">
        <v>1</v>
      </c>
      <c r="M1313">
        <v>8</v>
      </c>
      <c r="N1313" s="436">
        <f t="shared" si="20"/>
        <v>127</v>
      </c>
    </row>
    <row r="1314" spans="1:14" x14ac:dyDescent="0.25">
      <c r="A1314" t="s">
        <v>4027</v>
      </c>
      <c r="B1314">
        <v>77</v>
      </c>
      <c r="C1314">
        <v>97</v>
      </c>
      <c r="D1314">
        <v>88</v>
      </c>
      <c r="E1314">
        <v>95</v>
      </c>
      <c r="F1314"/>
      <c r="G1314"/>
      <c r="H1314"/>
      <c r="I1314"/>
      <c r="J1314"/>
      <c r="K1314"/>
      <c r="L1314"/>
      <c r="M1314"/>
      <c r="N1314" s="436">
        <f t="shared" si="20"/>
        <v>357</v>
      </c>
    </row>
    <row r="1315" spans="1:14" x14ac:dyDescent="0.25">
      <c r="A1315" t="s">
        <v>4028</v>
      </c>
      <c r="B1315"/>
      <c r="C1315"/>
      <c r="D1315"/>
      <c r="E1315"/>
      <c r="F1315">
        <v>88</v>
      </c>
      <c r="G1315">
        <v>85</v>
      </c>
      <c r="H1315">
        <v>91</v>
      </c>
      <c r="I1315">
        <v>89</v>
      </c>
      <c r="J1315">
        <v>79</v>
      </c>
      <c r="K1315">
        <v>104</v>
      </c>
      <c r="L1315">
        <v>95</v>
      </c>
      <c r="M1315">
        <v>93</v>
      </c>
      <c r="N1315" s="436">
        <f t="shared" si="20"/>
        <v>724</v>
      </c>
    </row>
    <row r="1316" spans="1:14" x14ac:dyDescent="0.25">
      <c r="A1316" t="s">
        <v>4029</v>
      </c>
      <c r="B1316"/>
      <c r="C1316"/>
      <c r="D1316"/>
      <c r="E1316"/>
      <c r="F1316">
        <v>43</v>
      </c>
      <c r="G1316">
        <v>44</v>
      </c>
      <c r="H1316">
        <v>46</v>
      </c>
      <c r="I1316">
        <v>62</v>
      </c>
      <c r="J1316">
        <v>39</v>
      </c>
      <c r="K1316">
        <v>41</v>
      </c>
      <c r="L1316">
        <v>41</v>
      </c>
      <c r="M1316">
        <v>41</v>
      </c>
      <c r="N1316" s="436">
        <f t="shared" si="20"/>
        <v>357</v>
      </c>
    </row>
    <row r="1317" spans="1:14" x14ac:dyDescent="0.25">
      <c r="A1317" t="s">
        <v>13063</v>
      </c>
      <c r="B1317">
        <v>51</v>
      </c>
      <c r="C1317">
        <v>47</v>
      </c>
      <c r="D1317">
        <v>42</v>
      </c>
      <c r="E1317">
        <v>53</v>
      </c>
      <c r="F1317"/>
      <c r="G1317"/>
      <c r="H1317"/>
      <c r="I1317"/>
      <c r="J1317"/>
      <c r="K1317"/>
      <c r="L1317"/>
      <c r="M1317"/>
      <c r="N1317" s="436">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25">
      <c r="A1319" t="s">
        <v>4031</v>
      </c>
      <c r="B1319">
        <v>72</v>
      </c>
      <c r="C1319">
        <v>62</v>
      </c>
      <c r="D1319">
        <v>76</v>
      </c>
      <c r="E1319">
        <v>85</v>
      </c>
      <c r="F1319"/>
      <c r="G1319"/>
      <c r="H1319"/>
      <c r="I1319"/>
      <c r="J1319"/>
      <c r="K1319"/>
      <c r="L1319"/>
      <c r="M1319"/>
      <c r="N1319" s="436">
        <f t="shared" si="20"/>
        <v>295</v>
      </c>
    </row>
    <row r="1320" spans="1:14" x14ac:dyDescent="0.25">
      <c r="A1320" t="s">
        <v>4032</v>
      </c>
      <c r="B1320"/>
      <c r="C1320"/>
      <c r="D1320"/>
      <c r="E1320"/>
      <c r="F1320">
        <v>81</v>
      </c>
      <c r="G1320">
        <v>85</v>
      </c>
      <c r="H1320">
        <v>72</v>
      </c>
      <c r="I1320">
        <v>91</v>
      </c>
      <c r="J1320">
        <v>55</v>
      </c>
      <c r="K1320">
        <v>79</v>
      </c>
      <c r="L1320">
        <v>69</v>
      </c>
      <c r="M1320">
        <v>93</v>
      </c>
      <c r="N1320" s="436">
        <f t="shared" si="20"/>
        <v>625</v>
      </c>
    </row>
    <row r="1321" spans="1:14" x14ac:dyDescent="0.25">
      <c r="A1321" t="s">
        <v>4033</v>
      </c>
      <c r="B1321">
        <v>10</v>
      </c>
      <c r="C1321">
        <v>13</v>
      </c>
      <c r="D1321">
        <v>12</v>
      </c>
      <c r="E1321">
        <v>17</v>
      </c>
      <c r="F1321"/>
      <c r="G1321"/>
      <c r="H1321"/>
      <c r="I1321"/>
      <c r="J1321"/>
      <c r="K1321"/>
      <c r="L1321"/>
      <c r="M1321"/>
      <c r="N1321" s="436">
        <f t="shared" si="20"/>
        <v>52</v>
      </c>
    </row>
    <row r="1322" spans="1:14" x14ac:dyDescent="0.25">
      <c r="A1322" t="s">
        <v>4034</v>
      </c>
      <c r="B1322">
        <v>50</v>
      </c>
      <c r="C1322">
        <v>50</v>
      </c>
      <c r="D1322">
        <v>42</v>
      </c>
      <c r="E1322">
        <v>52</v>
      </c>
      <c r="F1322"/>
      <c r="G1322"/>
      <c r="H1322"/>
      <c r="I1322"/>
      <c r="J1322"/>
      <c r="K1322"/>
      <c r="L1322"/>
      <c r="M1322"/>
      <c r="N1322" s="436">
        <f t="shared" si="20"/>
        <v>194</v>
      </c>
    </row>
    <row r="1323" spans="1:14" x14ac:dyDescent="0.25">
      <c r="A1323" t="s">
        <v>4035</v>
      </c>
      <c r="B1323"/>
      <c r="C1323"/>
      <c r="D1323"/>
      <c r="E1323"/>
      <c r="F1323">
        <v>47</v>
      </c>
      <c r="G1323">
        <v>52</v>
      </c>
      <c r="H1323">
        <v>42</v>
      </c>
      <c r="I1323">
        <v>51</v>
      </c>
      <c r="J1323">
        <v>56</v>
      </c>
      <c r="K1323">
        <v>44</v>
      </c>
      <c r="L1323">
        <v>36</v>
      </c>
      <c r="M1323">
        <v>47</v>
      </c>
      <c r="N1323" s="436">
        <f t="shared" si="20"/>
        <v>375</v>
      </c>
    </row>
    <row r="1324" spans="1:14" x14ac:dyDescent="0.25">
      <c r="A1324" t="s">
        <v>4036</v>
      </c>
      <c r="B1324"/>
      <c r="C1324"/>
      <c r="D1324"/>
      <c r="E1324"/>
      <c r="F1324">
        <v>60</v>
      </c>
      <c r="G1324">
        <v>52</v>
      </c>
      <c r="H1324">
        <v>45</v>
      </c>
      <c r="I1324">
        <v>59</v>
      </c>
      <c r="J1324">
        <v>52</v>
      </c>
      <c r="K1324">
        <v>67</v>
      </c>
      <c r="L1324">
        <v>56</v>
      </c>
      <c r="M1324">
        <v>60</v>
      </c>
      <c r="N1324" s="436">
        <f t="shared" si="20"/>
        <v>451</v>
      </c>
    </row>
    <row r="1325" spans="1:14" x14ac:dyDescent="0.25">
      <c r="A1325" t="s">
        <v>4037</v>
      </c>
      <c r="B1325">
        <v>56</v>
      </c>
      <c r="C1325">
        <v>50</v>
      </c>
      <c r="D1325">
        <v>59</v>
      </c>
      <c r="E1325">
        <v>57</v>
      </c>
      <c r="F1325"/>
      <c r="G1325"/>
      <c r="H1325"/>
      <c r="I1325"/>
      <c r="J1325"/>
      <c r="K1325"/>
      <c r="L1325"/>
      <c r="M1325"/>
      <c r="N1325" s="436">
        <f t="shared" si="20"/>
        <v>222</v>
      </c>
    </row>
    <row r="1326" spans="1:14" x14ac:dyDescent="0.25">
      <c r="A1326" t="s">
        <v>4038</v>
      </c>
      <c r="B1326"/>
      <c r="C1326"/>
      <c r="D1326"/>
      <c r="E1326"/>
      <c r="F1326">
        <v>20</v>
      </c>
      <c r="G1326">
        <v>38</v>
      </c>
      <c r="H1326">
        <v>23</v>
      </c>
      <c r="I1326">
        <v>23</v>
      </c>
      <c r="J1326">
        <v>39</v>
      </c>
      <c r="K1326">
        <v>25</v>
      </c>
      <c r="L1326">
        <v>31</v>
      </c>
      <c r="M1326">
        <v>28</v>
      </c>
      <c r="N1326" s="436">
        <f t="shared" si="20"/>
        <v>227</v>
      </c>
    </row>
    <row r="1327" spans="1:14" x14ac:dyDescent="0.25">
      <c r="A1327" t="s">
        <v>10448</v>
      </c>
      <c r="B1327">
        <v>18</v>
      </c>
      <c r="C1327">
        <v>33</v>
      </c>
      <c r="D1327">
        <v>26</v>
      </c>
      <c r="E1327">
        <v>35</v>
      </c>
      <c r="F1327"/>
      <c r="G1327"/>
      <c r="H1327"/>
      <c r="I1327"/>
      <c r="J1327"/>
      <c r="K1327"/>
      <c r="L1327"/>
      <c r="M1327"/>
      <c r="N1327" s="436">
        <f t="shared" si="20"/>
        <v>112</v>
      </c>
    </row>
    <row r="1328" spans="1:14" x14ac:dyDescent="0.25">
      <c r="A1328" t="s">
        <v>4039</v>
      </c>
      <c r="B1328"/>
      <c r="C1328"/>
      <c r="D1328"/>
      <c r="E1328"/>
      <c r="F1328">
        <v>26</v>
      </c>
      <c r="G1328">
        <v>43</v>
      </c>
      <c r="H1328">
        <v>31</v>
      </c>
      <c r="I1328">
        <v>44</v>
      </c>
      <c r="J1328">
        <v>40</v>
      </c>
      <c r="K1328">
        <v>37</v>
      </c>
      <c r="L1328">
        <v>24</v>
      </c>
      <c r="M1328">
        <v>34</v>
      </c>
      <c r="N1328" s="436">
        <f t="shared" si="20"/>
        <v>279</v>
      </c>
    </row>
    <row r="1329" spans="1:14" x14ac:dyDescent="0.25">
      <c r="A1329" t="s">
        <v>4040</v>
      </c>
      <c r="B1329">
        <v>37</v>
      </c>
      <c r="C1329">
        <v>30</v>
      </c>
      <c r="D1329">
        <v>32</v>
      </c>
      <c r="E1329">
        <v>36</v>
      </c>
      <c r="F1329"/>
      <c r="G1329"/>
      <c r="H1329"/>
      <c r="I1329"/>
      <c r="J1329"/>
      <c r="K1329"/>
      <c r="L1329"/>
      <c r="M1329"/>
      <c r="N1329" s="436">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25">
      <c r="A1331" t="s">
        <v>4042</v>
      </c>
      <c r="B1331"/>
      <c r="C1331"/>
      <c r="D1331"/>
      <c r="E1331"/>
      <c r="F1331">
        <v>40</v>
      </c>
      <c r="G1331">
        <v>59</v>
      </c>
      <c r="H1331">
        <v>46</v>
      </c>
      <c r="I1331">
        <v>50</v>
      </c>
      <c r="J1331">
        <v>31</v>
      </c>
      <c r="K1331">
        <v>37</v>
      </c>
      <c r="L1331">
        <v>35</v>
      </c>
      <c r="M1331">
        <v>23</v>
      </c>
      <c r="N1331" s="436">
        <f t="shared" si="20"/>
        <v>321</v>
      </c>
    </row>
    <row r="1332" spans="1:14" x14ac:dyDescent="0.25">
      <c r="A1332" t="s">
        <v>4043</v>
      </c>
      <c r="B1332">
        <v>31</v>
      </c>
      <c r="C1332">
        <v>65</v>
      </c>
      <c r="D1332">
        <v>46</v>
      </c>
      <c r="E1332">
        <v>48</v>
      </c>
      <c r="F1332"/>
      <c r="G1332"/>
      <c r="H1332"/>
      <c r="I1332"/>
      <c r="J1332"/>
      <c r="K1332"/>
      <c r="L1332"/>
      <c r="M1332"/>
      <c r="N1332" s="436">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25">
      <c r="A1335" t="s">
        <v>4045</v>
      </c>
      <c r="B1335"/>
      <c r="C1335"/>
      <c r="D1335"/>
      <c r="E1335"/>
      <c r="F1335">
        <v>70</v>
      </c>
      <c r="G1335">
        <v>76</v>
      </c>
      <c r="H1335">
        <v>85</v>
      </c>
      <c r="I1335">
        <v>60</v>
      </c>
      <c r="J1335">
        <v>61</v>
      </c>
      <c r="K1335">
        <v>57</v>
      </c>
      <c r="L1335">
        <v>66</v>
      </c>
      <c r="M1335">
        <v>52</v>
      </c>
      <c r="N1335" s="436">
        <f t="shared" si="20"/>
        <v>527</v>
      </c>
    </row>
    <row r="1336" spans="1:14" x14ac:dyDescent="0.25">
      <c r="A1336" t="s">
        <v>13065</v>
      </c>
      <c r="B1336">
        <v>63</v>
      </c>
      <c r="C1336">
        <v>73</v>
      </c>
      <c r="D1336">
        <v>67</v>
      </c>
      <c r="E1336">
        <v>72</v>
      </c>
      <c r="F1336"/>
      <c r="G1336"/>
      <c r="H1336"/>
      <c r="I1336"/>
      <c r="J1336"/>
      <c r="K1336"/>
      <c r="L1336"/>
      <c r="M1336"/>
      <c r="N1336" s="436">
        <f t="shared" si="20"/>
        <v>275</v>
      </c>
    </row>
    <row r="1337" spans="1:14" x14ac:dyDescent="0.25">
      <c r="A1337" t="s">
        <v>10072</v>
      </c>
      <c r="B1337"/>
      <c r="C1337"/>
      <c r="D1337"/>
      <c r="E1337"/>
      <c r="F1337">
        <v>20</v>
      </c>
      <c r="G1337">
        <v>31</v>
      </c>
      <c r="H1337">
        <v>22</v>
      </c>
      <c r="I1337">
        <v>32</v>
      </c>
      <c r="J1337">
        <v>24</v>
      </c>
      <c r="K1337">
        <v>22</v>
      </c>
      <c r="L1337">
        <v>24</v>
      </c>
      <c r="M1337">
        <v>29</v>
      </c>
      <c r="N1337" s="436">
        <f t="shared" si="20"/>
        <v>204</v>
      </c>
    </row>
    <row r="1338" spans="1:14" x14ac:dyDescent="0.25">
      <c r="A1338" t="s">
        <v>13264</v>
      </c>
      <c r="B1338">
        <v>24</v>
      </c>
      <c r="C1338">
        <v>19</v>
      </c>
      <c r="D1338">
        <v>26</v>
      </c>
      <c r="E1338">
        <v>31</v>
      </c>
      <c r="F1338"/>
      <c r="G1338"/>
      <c r="H1338"/>
      <c r="I1338"/>
      <c r="J1338"/>
      <c r="K1338"/>
      <c r="L1338"/>
      <c r="M1338"/>
      <c r="N1338" s="436">
        <f t="shared" si="20"/>
        <v>100</v>
      </c>
    </row>
    <row r="1339" spans="1:14" x14ac:dyDescent="0.25">
      <c r="A1339" t="s">
        <v>4046</v>
      </c>
      <c r="B1339"/>
      <c r="C1339"/>
      <c r="D1339"/>
      <c r="E1339"/>
      <c r="F1339"/>
      <c r="G1339"/>
      <c r="H1339">
        <v>53</v>
      </c>
      <c r="I1339">
        <v>71</v>
      </c>
      <c r="J1339">
        <v>115</v>
      </c>
      <c r="K1339">
        <v>139</v>
      </c>
      <c r="L1339">
        <v>97</v>
      </c>
      <c r="M1339">
        <v>126</v>
      </c>
      <c r="N1339" s="436">
        <f t="shared" si="20"/>
        <v>601</v>
      </c>
    </row>
    <row r="1340" spans="1:14" x14ac:dyDescent="0.25">
      <c r="A1340" t="s">
        <v>17596</v>
      </c>
      <c r="B1340"/>
      <c r="C1340"/>
      <c r="D1340"/>
      <c r="E1340"/>
      <c r="F1340">
        <v>43</v>
      </c>
      <c r="G1340">
        <v>54</v>
      </c>
      <c r="H1340">
        <v>50</v>
      </c>
      <c r="I1340">
        <v>64</v>
      </c>
      <c r="J1340">
        <v>49</v>
      </c>
      <c r="K1340">
        <v>59</v>
      </c>
      <c r="L1340">
        <v>40</v>
      </c>
      <c r="M1340">
        <v>61</v>
      </c>
      <c r="N1340" s="436">
        <f t="shared" si="20"/>
        <v>420</v>
      </c>
    </row>
    <row r="1341" spans="1:14" x14ac:dyDescent="0.25">
      <c r="A1341" t="s">
        <v>17597</v>
      </c>
      <c r="B1341">
        <v>42</v>
      </c>
      <c r="C1341">
        <v>58</v>
      </c>
      <c r="D1341">
        <v>54</v>
      </c>
      <c r="E1341">
        <v>53</v>
      </c>
      <c r="F1341"/>
      <c r="G1341"/>
      <c r="H1341"/>
      <c r="I1341"/>
      <c r="J1341"/>
      <c r="K1341"/>
      <c r="L1341"/>
      <c r="M1341"/>
      <c r="N1341" s="436">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25">
      <c r="A1343" t="s">
        <v>4048</v>
      </c>
      <c r="B1343">
        <v>96</v>
      </c>
      <c r="C1343">
        <v>109</v>
      </c>
      <c r="D1343">
        <v>131</v>
      </c>
      <c r="E1343">
        <v>99</v>
      </c>
      <c r="F1343"/>
      <c r="G1343"/>
      <c r="H1343"/>
      <c r="I1343"/>
      <c r="J1343"/>
      <c r="K1343"/>
      <c r="L1343"/>
      <c r="M1343"/>
      <c r="N1343" s="436">
        <f t="shared" si="20"/>
        <v>435</v>
      </c>
    </row>
    <row r="1344" spans="1:14" x14ac:dyDescent="0.25">
      <c r="A1344" t="s">
        <v>4049</v>
      </c>
      <c r="B1344"/>
      <c r="C1344"/>
      <c r="D1344"/>
      <c r="E1344"/>
      <c r="F1344">
        <v>108</v>
      </c>
      <c r="G1344">
        <v>125</v>
      </c>
      <c r="H1344">
        <v>96</v>
      </c>
      <c r="I1344">
        <v>115</v>
      </c>
      <c r="J1344">
        <v>123</v>
      </c>
      <c r="K1344">
        <v>108</v>
      </c>
      <c r="L1344">
        <v>126</v>
      </c>
      <c r="M1344">
        <v>109</v>
      </c>
      <c r="N1344" s="436">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6">
        <f t="shared" si="21"/>
        <v>815</v>
      </c>
    </row>
    <row r="1350" spans="1:14" x14ac:dyDescent="0.25">
      <c r="A1350" t="s">
        <v>4055</v>
      </c>
      <c r="B1350">
        <v>83</v>
      </c>
      <c r="C1350">
        <v>99</v>
      </c>
      <c r="D1350">
        <v>98</v>
      </c>
      <c r="E1350">
        <v>103</v>
      </c>
      <c r="F1350"/>
      <c r="G1350"/>
      <c r="H1350"/>
      <c r="I1350"/>
      <c r="J1350"/>
      <c r="K1350"/>
      <c r="L1350"/>
      <c r="M1350"/>
      <c r="N1350" s="436">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25">
      <c r="A1355" t="s">
        <v>4059</v>
      </c>
      <c r="B1355"/>
      <c r="C1355"/>
      <c r="D1355"/>
      <c r="E1355"/>
      <c r="F1355">
        <v>69</v>
      </c>
      <c r="G1355">
        <v>75</v>
      </c>
      <c r="H1355">
        <v>63</v>
      </c>
      <c r="I1355">
        <v>68</v>
      </c>
      <c r="J1355">
        <v>51</v>
      </c>
      <c r="K1355">
        <v>67</v>
      </c>
      <c r="L1355">
        <v>55</v>
      </c>
      <c r="M1355">
        <v>55</v>
      </c>
      <c r="N1355" s="436">
        <f t="shared" si="21"/>
        <v>503</v>
      </c>
    </row>
    <row r="1356" spans="1:14" x14ac:dyDescent="0.25">
      <c r="A1356" t="s">
        <v>4060</v>
      </c>
      <c r="B1356">
        <v>57</v>
      </c>
      <c r="C1356">
        <v>55</v>
      </c>
      <c r="D1356">
        <v>59</v>
      </c>
      <c r="E1356">
        <v>57</v>
      </c>
      <c r="F1356"/>
      <c r="G1356"/>
      <c r="H1356"/>
      <c r="I1356"/>
      <c r="J1356"/>
      <c r="K1356"/>
      <c r="L1356"/>
      <c r="M1356"/>
      <c r="N1356" s="436">
        <f t="shared" si="21"/>
        <v>228</v>
      </c>
    </row>
    <row r="1357" spans="1:14" x14ac:dyDescent="0.25">
      <c r="A1357" t="s">
        <v>4061</v>
      </c>
      <c r="B1357"/>
      <c r="C1357"/>
      <c r="D1357"/>
      <c r="E1357"/>
      <c r="F1357">
        <v>114</v>
      </c>
      <c r="G1357">
        <v>127</v>
      </c>
      <c r="H1357">
        <v>133</v>
      </c>
      <c r="I1357">
        <v>130</v>
      </c>
      <c r="J1357">
        <v>110</v>
      </c>
      <c r="K1357">
        <v>109</v>
      </c>
      <c r="L1357">
        <v>123</v>
      </c>
      <c r="M1357">
        <v>105</v>
      </c>
      <c r="N1357" s="436">
        <f t="shared" si="21"/>
        <v>951</v>
      </c>
    </row>
    <row r="1358" spans="1:14" x14ac:dyDescent="0.25">
      <c r="A1358" t="s">
        <v>4062</v>
      </c>
      <c r="B1358">
        <v>87</v>
      </c>
      <c r="C1358">
        <v>85</v>
      </c>
      <c r="D1358">
        <v>76</v>
      </c>
      <c r="E1358">
        <v>87</v>
      </c>
      <c r="F1358"/>
      <c r="G1358"/>
      <c r="H1358"/>
      <c r="I1358"/>
      <c r="J1358"/>
      <c r="K1358"/>
      <c r="L1358"/>
      <c r="M1358"/>
      <c r="N1358" s="436">
        <f t="shared" si="21"/>
        <v>335</v>
      </c>
    </row>
    <row r="1359" spans="1:14" x14ac:dyDescent="0.25">
      <c r="A1359" t="s">
        <v>4063</v>
      </c>
      <c r="B1359">
        <v>31</v>
      </c>
      <c r="C1359">
        <v>38</v>
      </c>
      <c r="D1359">
        <v>30</v>
      </c>
      <c r="E1359">
        <v>34</v>
      </c>
      <c r="F1359"/>
      <c r="G1359"/>
      <c r="H1359"/>
      <c r="I1359"/>
      <c r="J1359"/>
      <c r="K1359"/>
      <c r="L1359"/>
      <c r="M1359"/>
      <c r="N1359" s="436">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25">
      <c r="A1361" t="s">
        <v>4065</v>
      </c>
      <c r="B1361">
        <v>48</v>
      </c>
      <c r="C1361">
        <v>48</v>
      </c>
      <c r="D1361"/>
      <c r="E1361"/>
      <c r="F1361"/>
      <c r="G1361"/>
      <c r="H1361"/>
      <c r="I1361"/>
      <c r="J1361"/>
      <c r="K1361"/>
      <c r="L1361"/>
      <c r="M1361"/>
      <c r="N1361" s="436">
        <f t="shared" si="21"/>
        <v>96</v>
      </c>
    </row>
    <row r="1362" spans="1:14" x14ac:dyDescent="0.25">
      <c r="A1362" t="s">
        <v>4066</v>
      </c>
      <c r="B1362"/>
      <c r="C1362"/>
      <c r="D1362">
        <v>38</v>
      </c>
      <c r="E1362">
        <v>49</v>
      </c>
      <c r="F1362">
        <v>45</v>
      </c>
      <c r="G1362">
        <v>44</v>
      </c>
      <c r="H1362">
        <v>42</v>
      </c>
      <c r="I1362">
        <v>54</v>
      </c>
      <c r="J1362">
        <v>48</v>
      </c>
      <c r="K1362">
        <v>36</v>
      </c>
      <c r="L1362">
        <v>33</v>
      </c>
      <c r="M1362">
        <v>52</v>
      </c>
      <c r="N1362" s="436">
        <f t="shared" si="21"/>
        <v>441</v>
      </c>
    </row>
    <row r="1363" spans="1:14" x14ac:dyDescent="0.25">
      <c r="A1363" t="s">
        <v>4067</v>
      </c>
      <c r="B1363"/>
      <c r="C1363"/>
      <c r="D1363"/>
      <c r="E1363"/>
      <c r="F1363">
        <v>68</v>
      </c>
      <c r="G1363">
        <v>77</v>
      </c>
      <c r="H1363">
        <v>86</v>
      </c>
      <c r="I1363">
        <v>88</v>
      </c>
      <c r="J1363">
        <v>77</v>
      </c>
      <c r="K1363">
        <v>82</v>
      </c>
      <c r="L1363">
        <v>75</v>
      </c>
      <c r="M1363">
        <v>101</v>
      </c>
      <c r="N1363" s="436">
        <f t="shared" si="21"/>
        <v>654</v>
      </c>
    </row>
    <row r="1364" spans="1:14" x14ac:dyDescent="0.25">
      <c r="A1364" t="s">
        <v>4068</v>
      </c>
      <c r="B1364">
        <v>74</v>
      </c>
      <c r="C1364">
        <v>83</v>
      </c>
      <c r="D1364">
        <v>64</v>
      </c>
      <c r="E1364">
        <v>71</v>
      </c>
      <c r="F1364"/>
      <c r="G1364"/>
      <c r="H1364"/>
      <c r="I1364"/>
      <c r="J1364"/>
      <c r="K1364"/>
      <c r="L1364"/>
      <c r="M1364"/>
      <c r="N1364" s="436">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25">
      <c r="A1367" t="s">
        <v>10419</v>
      </c>
      <c r="B1367">
        <v>26</v>
      </c>
      <c r="C1367">
        <v>23</v>
      </c>
      <c r="D1367">
        <v>29</v>
      </c>
      <c r="E1367">
        <v>19</v>
      </c>
      <c r="F1367"/>
      <c r="G1367"/>
      <c r="H1367"/>
      <c r="I1367"/>
      <c r="J1367"/>
      <c r="K1367"/>
      <c r="L1367"/>
      <c r="M1367"/>
      <c r="N1367" s="436">
        <f t="shared" si="21"/>
        <v>97</v>
      </c>
    </row>
    <row r="1368" spans="1:14" x14ac:dyDescent="0.25">
      <c r="A1368" t="s">
        <v>4071</v>
      </c>
      <c r="B1368">
        <v>64</v>
      </c>
      <c r="C1368">
        <v>42</v>
      </c>
      <c r="D1368">
        <v>51</v>
      </c>
      <c r="E1368">
        <v>52</v>
      </c>
      <c r="F1368"/>
      <c r="G1368"/>
      <c r="H1368"/>
      <c r="I1368"/>
      <c r="J1368"/>
      <c r="K1368"/>
      <c r="L1368"/>
      <c r="M1368"/>
      <c r="N1368" s="436">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25">
      <c r="A1371" t="s">
        <v>4074</v>
      </c>
      <c r="B1371">
        <v>37</v>
      </c>
      <c r="C1371">
        <v>24</v>
      </c>
      <c r="D1371">
        <v>25</v>
      </c>
      <c r="E1371">
        <v>26</v>
      </c>
      <c r="F1371"/>
      <c r="G1371"/>
      <c r="H1371"/>
      <c r="I1371"/>
      <c r="J1371"/>
      <c r="K1371"/>
      <c r="L1371"/>
      <c r="M1371"/>
      <c r="N1371" s="436">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25">
      <c r="A1374" t="s">
        <v>4077</v>
      </c>
      <c r="B1374">
        <v>29</v>
      </c>
      <c r="C1374">
        <v>39</v>
      </c>
      <c r="D1374">
        <v>40</v>
      </c>
      <c r="E1374">
        <v>31</v>
      </c>
      <c r="F1374"/>
      <c r="G1374"/>
      <c r="H1374"/>
      <c r="I1374"/>
      <c r="J1374"/>
      <c r="K1374"/>
      <c r="L1374"/>
      <c r="M1374"/>
      <c r="N1374" s="436">
        <f t="shared" si="21"/>
        <v>139</v>
      </c>
    </row>
    <row r="1375" spans="1:14" x14ac:dyDescent="0.25">
      <c r="A1375" t="s">
        <v>13087</v>
      </c>
      <c r="B1375"/>
      <c r="C1375">
        <v>104</v>
      </c>
      <c r="D1375"/>
      <c r="E1375">
        <v>107</v>
      </c>
      <c r="F1375"/>
      <c r="G1375">
        <v>168</v>
      </c>
      <c r="H1375"/>
      <c r="I1375">
        <v>135</v>
      </c>
      <c r="J1375"/>
      <c r="K1375">
        <v>92</v>
      </c>
      <c r="L1375"/>
      <c r="M1375">
        <v>81</v>
      </c>
      <c r="N1375" s="436">
        <f t="shared" si="21"/>
        <v>687</v>
      </c>
    </row>
    <row r="1376" spans="1:14" x14ac:dyDescent="0.25">
      <c r="A1376" t="s">
        <v>17806</v>
      </c>
      <c r="B1376">
        <v>11</v>
      </c>
      <c r="C1376">
        <v>10</v>
      </c>
      <c r="D1376"/>
      <c r="E1376"/>
      <c r="F1376"/>
      <c r="G1376"/>
      <c r="H1376"/>
      <c r="I1376"/>
      <c r="J1376"/>
      <c r="K1376"/>
      <c r="L1376"/>
      <c r="M1376"/>
      <c r="N1376" s="436">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25">
      <c r="A1380" s="424"/>
      <c r="B1380" s="435"/>
      <c r="C1380" s="435"/>
      <c r="D1380" s="435"/>
      <c r="E1380" s="435"/>
      <c r="F1380" s="435"/>
      <c r="G1380" s="435"/>
      <c r="H1380" s="435"/>
      <c r="I1380" s="435"/>
      <c r="J1380" s="435"/>
      <c r="K1380" s="435"/>
      <c r="L1380" s="435"/>
      <c r="M1380" s="435"/>
      <c r="N1380" s="436">
        <f t="shared" si="21"/>
        <v>0</v>
      </c>
    </row>
    <row r="1381" spans="1:14" x14ac:dyDescent="0.25">
      <c r="A1381" s="424"/>
      <c r="B1381" s="435"/>
      <c r="C1381" s="435"/>
      <c r="D1381" s="435"/>
      <c r="E1381" s="435"/>
      <c r="F1381" s="435"/>
      <c r="G1381" s="435"/>
      <c r="H1381" s="435"/>
      <c r="I1381" s="435"/>
      <c r="J1381" s="435"/>
      <c r="K1381" s="435"/>
      <c r="L1381" s="435"/>
      <c r="M1381" s="435"/>
      <c r="N1381" s="436">
        <f t="shared" si="21"/>
        <v>0</v>
      </c>
    </row>
    <row r="1382" spans="1:14" x14ac:dyDescent="0.25">
      <c r="A1382" s="424"/>
      <c r="B1382" s="435"/>
      <c r="C1382" s="435"/>
      <c r="D1382" s="435"/>
      <c r="E1382" s="435"/>
      <c r="F1382" s="435"/>
      <c r="G1382" s="435"/>
      <c r="H1382" s="435"/>
      <c r="I1382" s="435"/>
      <c r="J1382" s="435"/>
      <c r="K1382" s="435"/>
      <c r="L1382" s="435"/>
      <c r="M1382" s="435"/>
      <c r="N1382" s="436">
        <f t="shared" si="21"/>
        <v>0</v>
      </c>
    </row>
    <row r="1383" spans="1:14" x14ac:dyDescent="0.25">
      <c r="A1383" s="424"/>
      <c r="B1383" s="435"/>
      <c r="C1383" s="435"/>
      <c r="D1383" s="435"/>
      <c r="E1383" s="435"/>
      <c r="F1383" s="435"/>
      <c r="G1383" s="435"/>
      <c r="H1383" s="435"/>
      <c r="I1383" s="435"/>
      <c r="J1383" s="435"/>
      <c r="K1383" s="435"/>
      <c r="L1383" s="435"/>
      <c r="M1383" s="435"/>
      <c r="N1383" s="436">
        <f t="shared" si="21"/>
        <v>0</v>
      </c>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4"/>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2E7F7F5A-12AA-4A17-B407-F7B6DC24F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BFDDB-8323-42FE-86C9-0DE59F157A2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a7af8e22-4aad-4637-bdfe-8881feb25e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dc:title>
  <dc:creator>KRodrigues</dc:creator>
  <cp:lastModifiedBy>Tammi Onuschak</cp:lastModifiedBy>
  <cp:lastPrinted>2015-09-15T13:26:19Z</cp:lastPrinted>
  <dcterms:created xsi:type="dcterms:W3CDTF">2009-08-28T15:54:11Z</dcterms:created>
  <dcterms:modified xsi:type="dcterms:W3CDTF">2024-10-04T11:14:04Z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